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4625" activeTab="2"/>
  </bookViews>
  <sheets>
    <sheet name="raw count" sheetId="1" r:id="rId1"/>
    <sheet name="flag per m^2" sheetId="2" r:id="rId2"/>
    <sheet name="anova data" sheetId="3" r:id="rId3"/>
  </sheets>
  <calcPr calcId="144525"/>
</workbook>
</file>

<file path=xl/calcChain.xml><?xml version="1.0" encoding="utf-8"?>
<calcChain xmlns="http://schemas.openxmlformats.org/spreadsheetml/2006/main">
  <c r="K7" i="3" l="1"/>
  <c r="L7" i="3"/>
  <c r="M7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M6" i="3"/>
  <c r="L6" i="3"/>
  <c r="K6" i="3"/>
  <c r="H7" i="3"/>
  <c r="I7" i="3"/>
  <c r="J7" i="3"/>
  <c r="H8" i="3"/>
  <c r="I8" i="3"/>
  <c r="J8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J6" i="3"/>
  <c r="I6" i="3"/>
  <c r="H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G6" i="3"/>
  <c r="F6" i="3"/>
  <c r="E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D6" i="3"/>
  <c r="C6" i="3"/>
  <c r="B6" i="3"/>
  <c r="C120" i="2"/>
  <c r="D120" i="2"/>
  <c r="E120" i="2"/>
  <c r="F120" i="2"/>
  <c r="G120" i="2"/>
  <c r="H120" i="2"/>
  <c r="I120" i="2"/>
  <c r="J120" i="2"/>
  <c r="K120" i="2"/>
  <c r="L120" i="2"/>
  <c r="M120" i="2"/>
  <c r="C121" i="2"/>
  <c r="D121" i="2"/>
  <c r="E121" i="2"/>
  <c r="F121" i="2"/>
  <c r="G121" i="2"/>
  <c r="H121" i="2"/>
  <c r="I121" i="2"/>
  <c r="J121" i="2"/>
  <c r="K121" i="2"/>
  <c r="L121" i="2"/>
  <c r="M121" i="2"/>
  <c r="B121" i="2"/>
  <c r="B120" i="2"/>
  <c r="C132" i="2"/>
  <c r="C131" i="2"/>
  <c r="C130" i="2"/>
  <c r="C129" i="2"/>
  <c r="C115" i="2"/>
  <c r="D115" i="2"/>
  <c r="E115" i="2"/>
  <c r="F115" i="2"/>
  <c r="G115" i="2"/>
  <c r="H115" i="2"/>
  <c r="I115" i="2"/>
  <c r="J115" i="2"/>
  <c r="K115" i="2"/>
  <c r="L115" i="2"/>
  <c r="M115" i="2"/>
  <c r="C116" i="2"/>
  <c r="D116" i="2"/>
  <c r="E116" i="2"/>
  <c r="F116" i="2"/>
  <c r="G116" i="2"/>
  <c r="H116" i="2"/>
  <c r="I116" i="2"/>
  <c r="J116" i="2"/>
  <c r="K116" i="2"/>
  <c r="L116" i="2"/>
  <c r="M116" i="2"/>
  <c r="C117" i="2"/>
  <c r="D117" i="2"/>
  <c r="E117" i="2"/>
  <c r="F117" i="2"/>
  <c r="G117" i="2"/>
  <c r="H117" i="2"/>
  <c r="I117" i="2"/>
  <c r="J117" i="2"/>
  <c r="K117" i="2"/>
  <c r="L117" i="2"/>
  <c r="M117" i="2"/>
  <c r="C118" i="2"/>
  <c r="D118" i="2"/>
  <c r="E118" i="2"/>
  <c r="F118" i="2"/>
  <c r="G118" i="2"/>
  <c r="H118" i="2"/>
  <c r="I118" i="2"/>
  <c r="J118" i="2"/>
  <c r="K118" i="2"/>
  <c r="L118" i="2"/>
  <c r="M118" i="2"/>
  <c r="B118" i="2"/>
  <c r="B117" i="2"/>
  <c r="B116" i="2"/>
  <c r="B115" i="2"/>
  <c r="J7" i="2"/>
  <c r="K7" i="2"/>
  <c r="L7" i="2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J37" i="2"/>
  <c r="K37" i="2"/>
  <c r="L37" i="2"/>
  <c r="M37" i="2"/>
  <c r="J38" i="2"/>
  <c r="K38" i="2"/>
  <c r="L38" i="2"/>
  <c r="M38" i="2"/>
  <c r="J39" i="2"/>
  <c r="K39" i="2"/>
  <c r="L39" i="2"/>
  <c r="M39" i="2"/>
  <c r="J40" i="2"/>
  <c r="K40" i="2"/>
  <c r="L40" i="2"/>
  <c r="M40" i="2"/>
  <c r="J41" i="2"/>
  <c r="K41" i="2"/>
  <c r="L41" i="2"/>
  <c r="M41" i="2"/>
  <c r="J42" i="2"/>
  <c r="K42" i="2"/>
  <c r="L42" i="2"/>
  <c r="M42" i="2"/>
  <c r="J43" i="2"/>
  <c r="K43" i="2"/>
  <c r="L43" i="2"/>
  <c r="M43" i="2"/>
  <c r="J44" i="2"/>
  <c r="K44" i="2"/>
  <c r="L44" i="2"/>
  <c r="M44" i="2"/>
  <c r="J45" i="2"/>
  <c r="K45" i="2"/>
  <c r="L45" i="2"/>
  <c r="M45" i="2"/>
  <c r="J46" i="2"/>
  <c r="K46" i="2"/>
  <c r="L46" i="2"/>
  <c r="M46" i="2"/>
  <c r="J47" i="2"/>
  <c r="K47" i="2"/>
  <c r="L47" i="2"/>
  <c r="M47" i="2"/>
  <c r="J48" i="2"/>
  <c r="K48" i="2"/>
  <c r="L48" i="2"/>
  <c r="M48" i="2"/>
  <c r="J49" i="2"/>
  <c r="K49" i="2"/>
  <c r="L49" i="2"/>
  <c r="M49" i="2"/>
  <c r="J50" i="2"/>
  <c r="K50" i="2"/>
  <c r="L50" i="2"/>
  <c r="M50" i="2"/>
  <c r="J51" i="2"/>
  <c r="K51" i="2"/>
  <c r="L51" i="2"/>
  <c r="M51" i="2"/>
  <c r="J52" i="2"/>
  <c r="K52" i="2"/>
  <c r="L52" i="2"/>
  <c r="M52" i="2"/>
  <c r="J53" i="2"/>
  <c r="K53" i="2"/>
  <c r="L53" i="2"/>
  <c r="M53" i="2"/>
  <c r="J54" i="2"/>
  <c r="K54" i="2"/>
  <c r="L54" i="2"/>
  <c r="M54" i="2"/>
  <c r="J55" i="2"/>
  <c r="K55" i="2"/>
  <c r="L55" i="2"/>
  <c r="M55" i="2"/>
  <c r="J56" i="2"/>
  <c r="K56" i="2"/>
  <c r="L56" i="2"/>
  <c r="M56" i="2"/>
  <c r="J57" i="2"/>
  <c r="K57" i="2"/>
  <c r="L57" i="2"/>
  <c r="M57" i="2"/>
  <c r="J58" i="2"/>
  <c r="K58" i="2"/>
  <c r="L58" i="2"/>
  <c r="M58" i="2"/>
  <c r="J59" i="2"/>
  <c r="K59" i="2"/>
  <c r="L59" i="2"/>
  <c r="M59" i="2"/>
  <c r="J60" i="2"/>
  <c r="K60" i="2"/>
  <c r="L60" i="2"/>
  <c r="M60" i="2"/>
  <c r="J61" i="2"/>
  <c r="K61" i="2"/>
  <c r="L61" i="2"/>
  <c r="M61" i="2"/>
  <c r="J62" i="2"/>
  <c r="K62" i="2"/>
  <c r="L62" i="2"/>
  <c r="M62" i="2"/>
  <c r="J63" i="2"/>
  <c r="K63" i="2"/>
  <c r="L63" i="2"/>
  <c r="M63" i="2"/>
  <c r="J64" i="2"/>
  <c r="K64" i="2"/>
  <c r="L64" i="2"/>
  <c r="M64" i="2"/>
  <c r="J65" i="2"/>
  <c r="K65" i="2"/>
  <c r="L65" i="2"/>
  <c r="M65" i="2"/>
  <c r="J66" i="2"/>
  <c r="K66" i="2"/>
  <c r="L66" i="2"/>
  <c r="M66" i="2"/>
  <c r="J67" i="2"/>
  <c r="K67" i="2"/>
  <c r="L67" i="2"/>
  <c r="M67" i="2"/>
  <c r="J68" i="2"/>
  <c r="K68" i="2"/>
  <c r="L68" i="2"/>
  <c r="M68" i="2"/>
  <c r="J69" i="2"/>
  <c r="K69" i="2"/>
  <c r="L69" i="2"/>
  <c r="M69" i="2"/>
  <c r="J70" i="2"/>
  <c r="K70" i="2"/>
  <c r="L70" i="2"/>
  <c r="M70" i="2"/>
  <c r="J71" i="2"/>
  <c r="K71" i="2"/>
  <c r="L71" i="2"/>
  <c r="M71" i="2"/>
  <c r="J72" i="2"/>
  <c r="K72" i="2"/>
  <c r="L72" i="2"/>
  <c r="M72" i="2"/>
  <c r="J73" i="2"/>
  <c r="K73" i="2"/>
  <c r="L73" i="2"/>
  <c r="M73" i="2"/>
  <c r="J74" i="2"/>
  <c r="K74" i="2"/>
  <c r="L74" i="2"/>
  <c r="M74" i="2"/>
  <c r="J75" i="2"/>
  <c r="K75" i="2"/>
  <c r="L75" i="2"/>
  <c r="M75" i="2"/>
  <c r="J76" i="2"/>
  <c r="K76" i="2"/>
  <c r="L76" i="2"/>
  <c r="M76" i="2"/>
  <c r="J77" i="2"/>
  <c r="K77" i="2"/>
  <c r="L77" i="2"/>
  <c r="M77" i="2"/>
  <c r="J78" i="2"/>
  <c r="K78" i="2"/>
  <c r="L78" i="2"/>
  <c r="M78" i="2"/>
  <c r="J79" i="2"/>
  <c r="K79" i="2"/>
  <c r="L79" i="2"/>
  <c r="M79" i="2"/>
  <c r="J80" i="2"/>
  <c r="K80" i="2"/>
  <c r="L80" i="2"/>
  <c r="M80" i="2"/>
  <c r="J81" i="2"/>
  <c r="K81" i="2"/>
  <c r="L81" i="2"/>
  <c r="M81" i="2"/>
  <c r="J82" i="2"/>
  <c r="K82" i="2"/>
  <c r="L82" i="2"/>
  <c r="M82" i="2"/>
  <c r="J83" i="2"/>
  <c r="K83" i="2"/>
  <c r="L83" i="2"/>
  <c r="M83" i="2"/>
  <c r="J84" i="2"/>
  <c r="K84" i="2"/>
  <c r="L84" i="2"/>
  <c r="M84" i="2"/>
  <c r="J85" i="2"/>
  <c r="K85" i="2"/>
  <c r="L85" i="2"/>
  <c r="M85" i="2"/>
  <c r="J86" i="2"/>
  <c r="K86" i="2"/>
  <c r="L86" i="2"/>
  <c r="M86" i="2"/>
  <c r="J87" i="2"/>
  <c r="K87" i="2"/>
  <c r="L87" i="2"/>
  <c r="M87" i="2"/>
  <c r="J88" i="2"/>
  <c r="K88" i="2"/>
  <c r="L88" i="2"/>
  <c r="M88" i="2"/>
  <c r="J89" i="2"/>
  <c r="K89" i="2"/>
  <c r="L89" i="2"/>
  <c r="M89" i="2"/>
  <c r="J90" i="2"/>
  <c r="K90" i="2"/>
  <c r="L90" i="2"/>
  <c r="M90" i="2"/>
  <c r="J91" i="2"/>
  <c r="K91" i="2"/>
  <c r="L91" i="2"/>
  <c r="M91" i="2"/>
  <c r="J92" i="2"/>
  <c r="K92" i="2"/>
  <c r="L92" i="2"/>
  <c r="M92" i="2"/>
  <c r="J93" i="2"/>
  <c r="K93" i="2"/>
  <c r="L93" i="2"/>
  <c r="M93" i="2"/>
  <c r="J94" i="2"/>
  <c r="K94" i="2"/>
  <c r="L94" i="2"/>
  <c r="M94" i="2"/>
  <c r="J95" i="2"/>
  <c r="K95" i="2"/>
  <c r="L95" i="2"/>
  <c r="M95" i="2"/>
  <c r="J96" i="2"/>
  <c r="K96" i="2"/>
  <c r="L96" i="2"/>
  <c r="M96" i="2"/>
  <c r="J97" i="2"/>
  <c r="K97" i="2"/>
  <c r="L97" i="2"/>
  <c r="M97" i="2"/>
  <c r="J98" i="2"/>
  <c r="K98" i="2"/>
  <c r="L98" i="2"/>
  <c r="M98" i="2"/>
  <c r="J99" i="2"/>
  <c r="K99" i="2"/>
  <c r="L99" i="2"/>
  <c r="M99" i="2"/>
  <c r="J100" i="2"/>
  <c r="K100" i="2"/>
  <c r="L100" i="2"/>
  <c r="M100" i="2"/>
  <c r="J101" i="2"/>
  <c r="K101" i="2"/>
  <c r="L101" i="2"/>
  <c r="M101" i="2"/>
  <c r="J102" i="2"/>
  <c r="K102" i="2"/>
  <c r="L102" i="2"/>
  <c r="M102" i="2"/>
  <c r="J103" i="2"/>
  <c r="K103" i="2"/>
  <c r="L103" i="2"/>
  <c r="M103" i="2"/>
  <c r="J104" i="2"/>
  <c r="K104" i="2"/>
  <c r="L104" i="2"/>
  <c r="M104" i="2"/>
  <c r="J105" i="2"/>
  <c r="K105" i="2"/>
  <c r="L105" i="2"/>
  <c r="M105" i="2"/>
  <c r="J106" i="2"/>
  <c r="K106" i="2"/>
  <c r="L106" i="2"/>
  <c r="M106" i="2"/>
  <c r="J107" i="2"/>
  <c r="K107" i="2"/>
  <c r="L107" i="2"/>
  <c r="M107" i="2"/>
  <c r="J108" i="2"/>
  <c r="K108" i="2"/>
  <c r="L108" i="2"/>
  <c r="M108" i="2"/>
  <c r="J109" i="2"/>
  <c r="K109" i="2"/>
  <c r="L109" i="2"/>
  <c r="M109" i="2"/>
  <c r="J110" i="2"/>
  <c r="K110" i="2"/>
  <c r="L110" i="2"/>
  <c r="M110" i="2"/>
  <c r="K6" i="2"/>
  <c r="L6" i="2"/>
  <c r="M6" i="2"/>
  <c r="J6" i="2"/>
  <c r="F7" i="2"/>
  <c r="G7" i="2"/>
  <c r="H7" i="2"/>
  <c r="I7" i="2"/>
  <c r="F8" i="2"/>
  <c r="G8" i="2"/>
  <c r="H8" i="2"/>
  <c r="I8" i="2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F17" i="2"/>
  <c r="G17" i="2"/>
  <c r="H17" i="2"/>
  <c r="I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F37" i="2"/>
  <c r="G37" i="2"/>
  <c r="H37" i="2"/>
  <c r="I37" i="2"/>
  <c r="F38" i="2"/>
  <c r="G38" i="2"/>
  <c r="H38" i="2"/>
  <c r="I38" i="2"/>
  <c r="F39" i="2"/>
  <c r="G39" i="2"/>
  <c r="H39" i="2"/>
  <c r="I39" i="2"/>
  <c r="F40" i="2"/>
  <c r="G40" i="2"/>
  <c r="H40" i="2"/>
  <c r="I40" i="2"/>
  <c r="F41" i="2"/>
  <c r="G41" i="2"/>
  <c r="H41" i="2"/>
  <c r="I41" i="2"/>
  <c r="F42" i="2"/>
  <c r="G42" i="2"/>
  <c r="H42" i="2"/>
  <c r="I42" i="2"/>
  <c r="F43" i="2"/>
  <c r="G43" i="2"/>
  <c r="H43" i="2"/>
  <c r="I43" i="2"/>
  <c r="F44" i="2"/>
  <c r="G44" i="2"/>
  <c r="H44" i="2"/>
  <c r="I44" i="2"/>
  <c r="F45" i="2"/>
  <c r="G45" i="2"/>
  <c r="H45" i="2"/>
  <c r="I45" i="2"/>
  <c r="F46" i="2"/>
  <c r="G46" i="2"/>
  <c r="H46" i="2"/>
  <c r="I46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F51" i="2"/>
  <c r="G51" i="2"/>
  <c r="H51" i="2"/>
  <c r="I51" i="2"/>
  <c r="F52" i="2"/>
  <c r="G52" i="2"/>
  <c r="H52" i="2"/>
  <c r="I52" i="2"/>
  <c r="F53" i="2"/>
  <c r="G53" i="2"/>
  <c r="H53" i="2"/>
  <c r="I53" i="2"/>
  <c r="F54" i="2"/>
  <c r="G54" i="2"/>
  <c r="H54" i="2"/>
  <c r="I54" i="2"/>
  <c r="F55" i="2"/>
  <c r="G55" i="2"/>
  <c r="H55" i="2"/>
  <c r="I55" i="2"/>
  <c r="F56" i="2"/>
  <c r="G56" i="2"/>
  <c r="H56" i="2"/>
  <c r="I56" i="2"/>
  <c r="F57" i="2"/>
  <c r="G57" i="2"/>
  <c r="H57" i="2"/>
  <c r="I57" i="2"/>
  <c r="F58" i="2"/>
  <c r="G58" i="2"/>
  <c r="H58" i="2"/>
  <c r="I58" i="2"/>
  <c r="F59" i="2"/>
  <c r="G59" i="2"/>
  <c r="H59" i="2"/>
  <c r="I59" i="2"/>
  <c r="F60" i="2"/>
  <c r="G60" i="2"/>
  <c r="H60" i="2"/>
  <c r="I60" i="2"/>
  <c r="F61" i="2"/>
  <c r="G61" i="2"/>
  <c r="H61" i="2"/>
  <c r="I61" i="2"/>
  <c r="F62" i="2"/>
  <c r="G62" i="2"/>
  <c r="H62" i="2"/>
  <c r="I62" i="2"/>
  <c r="F63" i="2"/>
  <c r="G63" i="2"/>
  <c r="H63" i="2"/>
  <c r="I63" i="2"/>
  <c r="F64" i="2"/>
  <c r="G64" i="2"/>
  <c r="H64" i="2"/>
  <c r="I64" i="2"/>
  <c r="F65" i="2"/>
  <c r="G65" i="2"/>
  <c r="H65" i="2"/>
  <c r="I65" i="2"/>
  <c r="F66" i="2"/>
  <c r="G66" i="2"/>
  <c r="H66" i="2"/>
  <c r="I66" i="2"/>
  <c r="F67" i="2"/>
  <c r="G67" i="2"/>
  <c r="H67" i="2"/>
  <c r="I67" i="2"/>
  <c r="F68" i="2"/>
  <c r="G68" i="2"/>
  <c r="H68" i="2"/>
  <c r="I68" i="2"/>
  <c r="F69" i="2"/>
  <c r="G69" i="2"/>
  <c r="H69" i="2"/>
  <c r="I69" i="2"/>
  <c r="F70" i="2"/>
  <c r="G70" i="2"/>
  <c r="H70" i="2"/>
  <c r="I70" i="2"/>
  <c r="F71" i="2"/>
  <c r="G71" i="2"/>
  <c r="H71" i="2"/>
  <c r="I71" i="2"/>
  <c r="F72" i="2"/>
  <c r="G72" i="2"/>
  <c r="H72" i="2"/>
  <c r="I72" i="2"/>
  <c r="F73" i="2"/>
  <c r="G73" i="2"/>
  <c r="H73" i="2"/>
  <c r="I73" i="2"/>
  <c r="F74" i="2"/>
  <c r="G74" i="2"/>
  <c r="H74" i="2"/>
  <c r="I74" i="2"/>
  <c r="F75" i="2"/>
  <c r="G75" i="2"/>
  <c r="H75" i="2"/>
  <c r="I75" i="2"/>
  <c r="F76" i="2"/>
  <c r="G76" i="2"/>
  <c r="H76" i="2"/>
  <c r="I76" i="2"/>
  <c r="F77" i="2"/>
  <c r="G77" i="2"/>
  <c r="H77" i="2"/>
  <c r="I77" i="2"/>
  <c r="F78" i="2"/>
  <c r="G78" i="2"/>
  <c r="H78" i="2"/>
  <c r="I78" i="2"/>
  <c r="F79" i="2"/>
  <c r="G79" i="2"/>
  <c r="H79" i="2"/>
  <c r="I79" i="2"/>
  <c r="F80" i="2"/>
  <c r="G80" i="2"/>
  <c r="H80" i="2"/>
  <c r="I80" i="2"/>
  <c r="F81" i="2"/>
  <c r="G81" i="2"/>
  <c r="H81" i="2"/>
  <c r="I81" i="2"/>
  <c r="F82" i="2"/>
  <c r="G82" i="2"/>
  <c r="H82" i="2"/>
  <c r="I82" i="2"/>
  <c r="F83" i="2"/>
  <c r="G83" i="2"/>
  <c r="H83" i="2"/>
  <c r="I83" i="2"/>
  <c r="F84" i="2"/>
  <c r="G84" i="2"/>
  <c r="H84" i="2"/>
  <c r="I84" i="2"/>
  <c r="F85" i="2"/>
  <c r="G85" i="2"/>
  <c r="H85" i="2"/>
  <c r="I85" i="2"/>
  <c r="F86" i="2"/>
  <c r="G86" i="2"/>
  <c r="H86" i="2"/>
  <c r="I86" i="2"/>
  <c r="F87" i="2"/>
  <c r="G87" i="2"/>
  <c r="H87" i="2"/>
  <c r="I87" i="2"/>
  <c r="F88" i="2"/>
  <c r="G88" i="2"/>
  <c r="H88" i="2"/>
  <c r="I88" i="2"/>
  <c r="F89" i="2"/>
  <c r="G89" i="2"/>
  <c r="H89" i="2"/>
  <c r="I89" i="2"/>
  <c r="F90" i="2"/>
  <c r="G90" i="2"/>
  <c r="H90" i="2"/>
  <c r="I90" i="2"/>
  <c r="F91" i="2"/>
  <c r="G91" i="2"/>
  <c r="H91" i="2"/>
  <c r="I91" i="2"/>
  <c r="F92" i="2"/>
  <c r="G92" i="2"/>
  <c r="H92" i="2"/>
  <c r="I92" i="2"/>
  <c r="F93" i="2"/>
  <c r="G93" i="2"/>
  <c r="H93" i="2"/>
  <c r="I93" i="2"/>
  <c r="F94" i="2"/>
  <c r="G94" i="2"/>
  <c r="H94" i="2"/>
  <c r="I94" i="2"/>
  <c r="F95" i="2"/>
  <c r="G95" i="2"/>
  <c r="H95" i="2"/>
  <c r="I95" i="2"/>
  <c r="F96" i="2"/>
  <c r="G96" i="2"/>
  <c r="H96" i="2"/>
  <c r="I96" i="2"/>
  <c r="F97" i="2"/>
  <c r="G97" i="2"/>
  <c r="H97" i="2"/>
  <c r="I97" i="2"/>
  <c r="F98" i="2"/>
  <c r="G98" i="2"/>
  <c r="H98" i="2"/>
  <c r="I98" i="2"/>
  <c r="F99" i="2"/>
  <c r="G99" i="2"/>
  <c r="H99" i="2"/>
  <c r="I99" i="2"/>
  <c r="F100" i="2"/>
  <c r="G100" i="2"/>
  <c r="H100" i="2"/>
  <c r="I100" i="2"/>
  <c r="F101" i="2"/>
  <c r="G101" i="2"/>
  <c r="H101" i="2"/>
  <c r="I101" i="2"/>
  <c r="F102" i="2"/>
  <c r="G102" i="2"/>
  <c r="H102" i="2"/>
  <c r="I102" i="2"/>
  <c r="F103" i="2"/>
  <c r="G103" i="2"/>
  <c r="H103" i="2"/>
  <c r="I103" i="2"/>
  <c r="F104" i="2"/>
  <c r="G104" i="2"/>
  <c r="H104" i="2"/>
  <c r="I104" i="2"/>
  <c r="F105" i="2"/>
  <c r="G105" i="2"/>
  <c r="H105" i="2"/>
  <c r="I105" i="2"/>
  <c r="F106" i="2"/>
  <c r="G106" i="2"/>
  <c r="H106" i="2"/>
  <c r="I106" i="2"/>
  <c r="F107" i="2"/>
  <c r="G107" i="2"/>
  <c r="H107" i="2"/>
  <c r="I107" i="2"/>
  <c r="F108" i="2"/>
  <c r="G108" i="2"/>
  <c r="H108" i="2"/>
  <c r="I108" i="2"/>
  <c r="F109" i="2"/>
  <c r="G109" i="2"/>
  <c r="H109" i="2"/>
  <c r="I109" i="2"/>
  <c r="F110" i="2"/>
  <c r="G110" i="2"/>
  <c r="H110" i="2"/>
  <c r="I110" i="2"/>
  <c r="G6" i="2"/>
  <c r="H6" i="2"/>
  <c r="I6" i="2"/>
  <c r="F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B43" i="2"/>
  <c r="C43" i="2"/>
  <c r="D43" i="2"/>
  <c r="E43" i="2"/>
  <c r="B44" i="2"/>
  <c r="C44" i="2"/>
  <c r="D44" i="2"/>
  <c r="E44" i="2"/>
  <c r="B45" i="2"/>
  <c r="C45" i="2"/>
  <c r="D45" i="2"/>
  <c r="E45" i="2"/>
  <c r="B46" i="2"/>
  <c r="C46" i="2"/>
  <c r="D46" i="2"/>
  <c r="E46" i="2"/>
  <c r="B47" i="2"/>
  <c r="C47" i="2"/>
  <c r="D47" i="2"/>
  <c r="E47" i="2"/>
  <c r="B48" i="2"/>
  <c r="C48" i="2"/>
  <c r="D48" i="2"/>
  <c r="E48" i="2"/>
  <c r="B49" i="2"/>
  <c r="C49" i="2"/>
  <c r="D49" i="2"/>
  <c r="E49" i="2"/>
  <c r="B50" i="2"/>
  <c r="C50" i="2"/>
  <c r="D50" i="2"/>
  <c r="E50" i="2"/>
  <c r="B51" i="2"/>
  <c r="C51" i="2"/>
  <c r="D51" i="2"/>
  <c r="E51" i="2"/>
  <c r="B52" i="2"/>
  <c r="C52" i="2"/>
  <c r="D52" i="2"/>
  <c r="E52" i="2"/>
  <c r="B53" i="2"/>
  <c r="C53" i="2"/>
  <c r="D53" i="2"/>
  <c r="E53" i="2"/>
  <c r="B54" i="2"/>
  <c r="C54" i="2"/>
  <c r="D54" i="2"/>
  <c r="E54" i="2"/>
  <c r="B55" i="2"/>
  <c r="C55" i="2"/>
  <c r="D55" i="2"/>
  <c r="E55" i="2"/>
  <c r="B56" i="2"/>
  <c r="C56" i="2"/>
  <c r="D56" i="2"/>
  <c r="E56" i="2"/>
  <c r="B57" i="2"/>
  <c r="C57" i="2"/>
  <c r="D57" i="2"/>
  <c r="E57" i="2"/>
  <c r="B58" i="2"/>
  <c r="C58" i="2"/>
  <c r="D58" i="2"/>
  <c r="E58" i="2"/>
  <c r="B59" i="2"/>
  <c r="C59" i="2"/>
  <c r="D59" i="2"/>
  <c r="E59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64" i="2"/>
  <c r="C64" i="2"/>
  <c r="D64" i="2"/>
  <c r="E64" i="2"/>
  <c r="B65" i="2"/>
  <c r="C65" i="2"/>
  <c r="D65" i="2"/>
  <c r="E65" i="2"/>
  <c r="B66" i="2"/>
  <c r="C66" i="2"/>
  <c r="D66" i="2"/>
  <c r="E66" i="2"/>
  <c r="B67" i="2"/>
  <c r="C67" i="2"/>
  <c r="D67" i="2"/>
  <c r="E67" i="2"/>
  <c r="B68" i="2"/>
  <c r="C68" i="2"/>
  <c r="D68" i="2"/>
  <c r="E68" i="2"/>
  <c r="B69" i="2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B79" i="2"/>
  <c r="C79" i="2"/>
  <c r="D79" i="2"/>
  <c r="E79" i="2"/>
  <c r="B80" i="2"/>
  <c r="C80" i="2"/>
  <c r="D80" i="2"/>
  <c r="E80" i="2"/>
  <c r="B81" i="2"/>
  <c r="C81" i="2"/>
  <c r="D81" i="2"/>
  <c r="E81" i="2"/>
  <c r="B82" i="2"/>
  <c r="C82" i="2"/>
  <c r="D82" i="2"/>
  <c r="E82" i="2"/>
  <c r="B83" i="2"/>
  <c r="C83" i="2"/>
  <c r="D83" i="2"/>
  <c r="E83" i="2"/>
  <c r="B84" i="2"/>
  <c r="C84" i="2"/>
  <c r="D84" i="2"/>
  <c r="E84" i="2"/>
  <c r="B85" i="2"/>
  <c r="C85" i="2"/>
  <c r="D85" i="2"/>
  <c r="E85" i="2"/>
  <c r="B86" i="2"/>
  <c r="C86" i="2"/>
  <c r="D86" i="2"/>
  <c r="E86" i="2"/>
  <c r="B87" i="2"/>
  <c r="C87" i="2"/>
  <c r="D87" i="2"/>
  <c r="E87" i="2"/>
  <c r="B88" i="2"/>
  <c r="C88" i="2"/>
  <c r="D88" i="2"/>
  <c r="E88" i="2"/>
  <c r="B89" i="2"/>
  <c r="C89" i="2"/>
  <c r="D89" i="2"/>
  <c r="E89" i="2"/>
  <c r="B90" i="2"/>
  <c r="C90" i="2"/>
  <c r="D90" i="2"/>
  <c r="E90" i="2"/>
  <c r="B91" i="2"/>
  <c r="C91" i="2"/>
  <c r="D91" i="2"/>
  <c r="E91" i="2"/>
  <c r="B92" i="2"/>
  <c r="C92" i="2"/>
  <c r="D92" i="2"/>
  <c r="E92" i="2"/>
  <c r="B93" i="2"/>
  <c r="C93" i="2"/>
  <c r="D93" i="2"/>
  <c r="E93" i="2"/>
  <c r="B94" i="2"/>
  <c r="C94" i="2"/>
  <c r="D94" i="2"/>
  <c r="E94" i="2"/>
  <c r="B95" i="2"/>
  <c r="C95" i="2"/>
  <c r="D95" i="2"/>
  <c r="E95" i="2"/>
  <c r="B96" i="2"/>
  <c r="C96" i="2"/>
  <c r="D96" i="2"/>
  <c r="E96" i="2"/>
  <c r="B97" i="2"/>
  <c r="C97" i="2"/>
  <c r="D97" i="2"/>
  <c r="E97" i="2"/>
  <c r="B98" i="2"/>
  <c r="C98" i="2"/>
  <c r="D98" i="2"/>
  <c r="E98" i="2"/>
  <c r="B99" i="2"/>
  <c r="C99" i="2"/>
  <c r="D99" i="2"/>
  <c r="E99" i="2"/>
  <c r="B100" i="2"/>
  <c r="C100" i="2"/>
  <c r="D100" i="2"/>
  <c r="E100" i="2"/>
  <c r="B101" i="2"/>
  <c r="C101" i="2"/>
  <c r="D101" i="2"/>
  <c r="E101" i="2"/>
  <c r="B102" i="2"/>
  <c r="C102" i="2"/>
  <c r="D102" i="2"/>
  <c r="E102" i="2"/>
  <c r="B103" i="2"/>
  <c r="C103" i="2"/>
  <c r="D103" i="2"/>
  <c r="E103" i="2"/>
  <c r="B104" i="2"/>
  <c r="C104" i="2"/>
  <c r="D104" i="2"/>
  <c r="E104" i="2"/>
  <c r="B105" i="2"/>
  <c r="C105" i="2"/>
  <c r="D105" i="2"/>
  <c r="E105" i="2"/>
  <c r="B106" i="2"/>
  <c r="C106" i="2"/>
  <c r="D106" i="2"/>
  <c r="E106" i="2"/>
  <c r="B107" i="2"/>
  <c r="C107" i="2"/>
  <c r="D107" i="2"/>
  <c r="E107" i="2"/>
  <c r="B108" i="2"/>
  <c r="C108" i="2"/>
  <c r="D108" i="2"/>
  <c r="E108" i="2"/>
  <c r="B109" i="2"/>
  <c r="C109" i="2"/>
  <c r="D109" i="2"/>
  <c r="E109" i="2"/>
  <c r="B110" i="2"/>
  <c r="C110" i="2"/>
  <c r="D110" i="2"/>
  <c r="E110" i="2"/>
  <c r="C6" i="2"/>
  <c r="D6" i="2"/>
  <c r="E6" i="2"/>
  <c r="B6" i="2"/>
  <c r="D115" i="1"/>
  <c r="D113" i="1"/>
  <c r="D114" i="1"/>
  <c r="D112" i="1"/>
</calcChain>
</file>

<file path=xl/sharedStrings.xml><?xml version="1.0" encoding="utf-8"?>
<sst xmlns="http://schemas.openxmlformats.org/spreadsheetml/2006/main" count="87" uniqueCount="25">
  <si>
    <t>Sample</t>
  </si>
  <si>
    <t>0.25 m</t>
  </si>
  <si>
    <t>1 m</t>
  </si>
  <si>
    <t>4 m</t>
  </si>
  <si>
    <t>R</t>
  </si>
  <si>
    <t>O</t>
  </si>
  <si>
    <t>P</t>
  </si>
  <si>
    <t>B</t>
  </si>
  <si>
    <t>Red</t>
  </si>
  <si>
    <t>Orange</t>
  </si>
  <si>
    <t>Pink</t>
  </si>
  <si>
    <t>Blue</t>
  </si>
  <si>
    <t>Lg clump</t>
  </si>
  <si>
    <t>Uniform</t>
  </si>
  <si>
    <t>Sm. Clum</t>
  </si>
  <si>
    <t>flags/m^2</t>
  </si>
  <si>
    <t>average</t>
  </si>
  <si>
    <t>variance</t>
  </si>
  <si>
    <t>st. dev</t>
  </si>
  <si>
    <t>st. error</t>
  </si>
  <si>
    <t>upper 95% CL</t>
  </si>
  <si>
    <t>lower 95% CL</t>
  </si>
  <si>
    <t>1m</t>
  </si>
  <si>
    <t>4m</t>
  </si>
  <si>
    <t>0.25m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</si>
</sst>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opLeftCell="A88" workbookViewId="0">
      <selection activeCell="B111" sqref="B111:D115"/>
    </sheetView>
  </sheetViews>
  <sheetFormatPr defaultRowHeight="15" x14ac:dyDescent="0.25"/>
  <sheetData>
    <row r="1" spans="1:13" x14ac:dyDescent="0.25">
      <c r="A1" s="1" t="s">
        <v>0</v>
      </c>
      <c r="B1" s="2" t="s">
        <v>1</v>
      </c>
      <c r="C1" s="2"/>
      <c r="D1" s="2"/>
      <c r="E1" s="2"/>
      <c r="F1" s="2" t="s">
        <v>2</v>
      </c>
      <c r="G1" s="2"/>
      <c r="H1" s="2"/>
      <c r="I1" s="2"/>
      <c r="J1" s="2" t="s">
        <v>3</v>
      </c>
      <c r="K1" s="2"/>
      <c r="L1" s="2"/>
      <c r="M1" s="2"/>
    </row>
    <row r="2" spans="1:13" x14ac:dyDescent="0.25">
      <c r="A2" s="1"/>
      <c r="B2" s="3" t="s">
        <v>4</v>
      </c>
      <c r="C2" s="4" t="s">
        <v>5</v>
      </c>
      <c r="D2" s="5" t="s">
        <v>6</v>
      </c>
      <c r="E2" s="6" t="s">
        <v>7</v>
      </c>
      <c r="F2" s="3" t="s">
        <v>4</v>
      </c>
      <c r="G2" s="4" t="s">
        <v>5</v>
      </c>
      <c r="H2" s="5" t="s">
        <v>6</v>
      </c>
      <c r="I2" s="6" t="s">
        <v>7</v>
      </c>
      <c r="J2" s="3" t="s">
        <v>4</v>
      </c>
      <c r="K2" s="4" t="s">
        <v>5</v>
      </c>
      <c r="L2" s="5" t="s">
        <v>6</v>
      </c>
      <c r="M2" s="6" t="s">
        <v>7</v>
      </c>
    </row>
    <row r="3" spans="1:13" x14ac:dyDescent="0.25">
      <c r="A3">
        <v>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1</v>
      </c>
      <c r="L3" s="7">
        <v>0</v>
      </c>
      <c r="M3" s="7">
        <v>0</v>
      </c>
    </row>
    <row r="4" spans="1:13" x14ac:dyDescent="0.25">
      <c r="A4" s="1">
        <v>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1</v>
      </c>
      <c r="H4" s="7">
        <v>0</v>
      </c>
      <c r="I4" s="7">
        <v>0</v>
      </c>
      <c r="J4" s="7">
        <v>4</v>
      </c>
      <c r="K4" s="7">
        <v>1</v>
      </c>
      <c r="L4" s="7">
        <v>0</v>
      </c>
      <c r="M4" s="7">
        <v>0</v>
      </c>
    </row>
    <row r="5" spans="1:13" x14ac:dyDescent="0.25">
      <c r="A5" s="1">
        <v>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</row>
    <row r="6" spans="1:13" x14ac:dyDescent="0.25">
      <c r="A6" s="1">
        <v>4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</row>
    <row r="7" spans="1:13" x14ac:dyDescent="0.25">
      <c r="A7" s="1">
        <v>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2</v>
      </c>
      <c r="K7" s="7">
        <v>1</v>
      </c>
      <c r="L7" s="7">
        <v>0</v>
      </c>
      <c r="M7" s="7">
        <v>0</v>
      </c>
    </row>
    <row r="8" spans="1:13" x14ac:dyDescent="0.25">
      <c r="A8" s="1">
        <v>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2</v>
      </c>
      <c r="K8" s="7">
        <v>1</v>
      </c>
      <c r="L8" s="7">
        <v>0</v>
      </c>
      <c r="M8" s="7">
        <v>0</v>
      </c>
    </row>
    <row r="9" spans="1:13" x14ac:dyDescent="0.25">
      <c r="A9" s="1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3</v>
      </c>
      <c r="K9" s="7">
        <v>1</v>
      </c>
      <c r="L9" s="7">
        <v>0</v>
      </c>
      <c r="M9" s="7">
        <v>0</v>
      </c>
    </row>
    <row r="10" spans="1:13" x14ac:dyDescent="0.25">
      <c r="A10" s="1">
        <v>8</v>
      </c>
      <c r="B10" s="7">
        <v>1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5</v>
      </c>
      <c r="K10" s="7">
        <v>1</v>
      </c>
      <c r="L10" s="7">
        <v>0</v>
      </c>
      <c r="M10" s="7">
        <v>0</v>
      </c>
    </row>
    <row r="11" spans="1:13" x14ac:dyDescent="0.25">
      <c r="A11" s="1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</row>
    <row r="12" spans="1:13" x14ac:dyDescent="0.25">
      <c r="A12" s="1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5</v>
      </c>
      <c r="M12" s="7">
        <v>0</v>
      </c>
    </row>
    <row r="13" spans="1:13" x14ac:dyDescent="0.25">
      <c r="A13" s="1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1:13" x14ac:dyDescent="0.25">
      <c r="A14" s="1">
        <v>12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</row>
    <row r="15" spans="1:13" x14ac:dyDescent="0.25">
      <c r="A15" s="1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2</v>
      </c>
      <c r="K15" s="7">
        <v>1</v>
      </c>
      <c r="L15" s="7">
        <v>0</v>
      </c>
      <c r="M15" s="7">
        <v>0</v>
      </c>
    </row>
    <row r="16" spans="1:13" x14ac:dyDescent="0.25">
      <c r="A16" s="1">
        <v>14</v>
      </c>
      <c r="B16" s="7">
        <v>0</v>
      </c>
      <c r="C16" s="7">
        <v>1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4</v>
      </c>
      <c r="K16" s="7">
        <v>1</v>
      </c>
      <c r="L16" s="7">
        <v>0</v>
      </c>
      <c r="M16" s="7">
        <v>0</v>
      </c>
    </row>
    <row r="17" spans="1:13" x14ac:dyDescent="0.25">
      <c r="A17" s="1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</row>
    <row r="18" spans="1:13" x14ac:dyDescent="0.25">
      <c r="A18" s="1">
        <v>16</v>
      </c>
      <c r="B18" s="7">
        <v>0</v>
      </c>
      <c r="C18" s="7">
        <v>0</v>
      </c>
      <c r="D18" s="7">
        <v>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1</v>
      </c>
      <c r="L18" s="7">
        <v>5</v>
      </c>
      <c r="M18" s="7">
        <v>0</v>
      </c>
    </row>
    <row r="19" spans="1:13" x14ac:dyDescent="0.25">
      <c r="A19" s="1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</row>
    <row r="20" spans="1:13" x14ac:dyDescent="0.25">
      <c r="A20" s="1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3</v>
      </c>
      <c r="I20" s="7">
        <v>0</v>
      </c>
      <c r="J20" s="7">
        <v>0</v>
      </c>
      <c r="K20" s="7">
        <v>1</v>
      </c>
      <c r="L20" s="7">
        <v>3</v>
      </c>
      <c r="M20" s="7">
        <v>0</v>
      </c>
    </row>
    <row r="21" spans="1:13" x14ac:dyDescent="0.25">
      <c r="A21" s="1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2</v>
      </c>
      <c r="I21" s="7">
        <v>0</v>
      </c>
      <c r="J21" s="7">
        <v>5</v>
      </c>
      <c r="K21" s="7">
        <v>0</v>
      </c>
      <c r="L21" s="7">
        <v>2</v>
      </c>
      <c r="M21" s="7">
        <v>0</v>
      </c>
    </row>
    <row r="22" spans="1:13" x14ac:dyDescent="0.25">
      <c r="A22" s="1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</row>
    <row r="23" spans="1:13" x14ac:dyDescent="0.25">
      <c r="A23" s="1">
        <v>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0</v>
      </c>
      <c r="M23" s="7">
        <v>0</v>
      </c>
    </row>
    <row r="24" spans="1:13" x14ac:dyDescent="0.25">
      <c r="A24" s="1">
        <v>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</row>
    <row r="25" spans="1:13" x14ac:dyDescent="0.25">
      <c r="A25" s="1">
        <v>23</v>
      </c>
      <c r="B25" s="7">
        <v>1</v>
      </c>
      <c r="C25" s="7">
        <v>0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2</v>
      </c>
      <c r="K25" s="7">
        <v>0</v>
      </c>
      <c r="L25" s="7">
        <v>0</v>
      </c>
      <c r="M25" s="7">
        <v>0</v>
      </c>
    </row>
    <row r="26" spans="1:13" x14ac:dyDescent="0.25">
      <c r="A26" s="1">
        <v>24</v>
      </c>
      <c r="B26" s="7">
        <v>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4</v>
      </c>
      <c r="K26" s="7">
        <v>0</v>
      </c>
      <c r="L26" s="7">
        <v>0</v>
      </c>
      <c r="M26" s="7">
        <v>0</v>
      </c>
    </row>
    <row r="27" spans="1:13" x14ac:dyDescent="0.25">
      <c r="A27" s="1">
        <v>25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1</v>
      </c>
      <c r="L27" s="7">
        <v>0</v>
      </c>
      <c r="M27" s="7">
        <v>0</v>
      </c>
    </row>
    <row r="28" spans="1:13" x14ac:dyDescent="0.25">
      <c r="A28" s="1">
        <v>26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</row>
    <row r="29" spans="1:13" x14ac:dyDescent="0.25">
      <c r="A29" s="1">
        <v>27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1</v>
      </c>
    </row>
    <row r="30" spans="1:13" x14ac:dyDescent="0.25">
      <c r="A30" s="1">
        <v>28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</row>
    <row r="31" spans="1:13" x14ac:dyDescent="0.25">
      <c r="A31" s="1">
        <v>29</v>
      </c>
      <c r="B31" s="7">
        <v>0</v>
      </c>
      <c r="C31" s="7">
        <v>1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</row>
    <row r="32" spans="1:13" x14ac:dyDescent="0.25">
      <c r="A32" s="1">
        <v>30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</row>
    <row r="33" spans="1:13" x14ac:dyDescent="0.25">
      <c r="A33" s="1">
        <v>31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</row>
    <row r="34" spans="1:13" x14ac:dyDescent="0.25">
      <c r="A34" s="1">
        <v>32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</row>
    <row r="35" spans="1:13" x14ac:dyDescent="0.25">
      <c r="A35" s="1">
        <v>33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1</v>
      </c>
      <c r="L35" s="7">
        <v>0</v>
      </c>
      <c r="M35" s="7">
        <v>0</v>
      </c>
    </row>
    <row r="36" spans="1:13" x14ac:dyDescent="0.25">
      <c r="A36" s="1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1</v>
      </c>
      <c r="L36" s="7">
        <v>0</v>
      </c>
      <c r="M36" s="7">
        <v>0</v>
      </c>
    </row>
    <row r="37" spans="1:13" x14ac:dyDescent="0.25">
      <c r="A37" s="1">
        <v>35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1</v>
      </c>
      <c r="L37" s="7">
        <v>0</v>
      </c>
      <c r="M37" s="7">
        <v>5</v>
      </c>
    </row>
    <row r="38" spans="1:13" x14ac:dyDescent="0.25">
      <c r="A38" s="1">
        <v>36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</row>
    <row r="39" spans="1:13" x14ac:dyDescent="0.25">
      <c r="A39" s="1">
        <v>37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</row>
    <row r="40" spans="1:13" x14ac:dyDescent="0.25">
      <c r="A40" s="1">
        <v>38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1</v>
      </c>
      <c r="L40" s="7">
        <v>2</v>
      </c>
      <c r="M40" s="7">
        <v>0</v>
      </c>
    </row>
    <row r="41" spans="1:13" x14ac:dyDescent="0.25">
      <c r="A41" s="1">
        <v>39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</row>
    <row r="42" spans="1:13" x14ac:dyDescent="0.25">
      <c r="A42" s="1">
        <v>40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1</v>
      </c>
      <c r="L42" s="7">
        <v>0</v>
      </c>
      <c r="M42" s="7">
        <v>0</v>
      </c>
    </row>
    <row r="43" spans="1:13" x14ac:dyDescent="0.25">
      <c r="A43" s="1">
        <v>41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</row>
    <row r="44" spans="1:13" x14ac:dyDescent="0.25">
      <c r="A44" s="1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</row>
    <row r="45" spans="1:13" x14ac:dyDescent="0.25">
      <c r="A45" s="1">
        <v>43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1</v>
      </c>
      <c r="L45" s="7">
        <v>5</v>
      </c>
      <c r="M45" s="7">
        <v>0</v>
      </c>
    </row>
    <row r="46" spans="1:13" x14ac:dyDescent="0.25">
      <c r="A46" s="1">
        <v>44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1</v>
      </c>
      <c r="L46" s="7">
        <v>0</v>
      </c>
      <c r="M46" s="7">
        <v>0</v>
      </c>
    </row>
    <row r="47" spans="1:13" x14ac:dyDescent="0.25">
      <c r="A47" s="1">
        <v>45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3</v>
      </c>
      <c r="K47" s="7">
        <v>0</v>
      </c>
      <c r="L47" s="7">
        <v>0</v>
      </c>
      <c r="M47" s="7">
        <v>0</v>
      </c>
    </row>
    <row r="48" spans="1:13" x14ac:dyDescent="0.25">
      <c r="A48" s="1">
        <v>46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3</v>
      </c>
      <c r="K48" s="7">
        <v>1</v>
      </c>
      <c r="L48" s="7">
        <v>0</v>
      </c>
      <c r="M48" s="7">
        <v>0</v>
      </c>
    </row>
    <row r="49" spans="1:13" x14ac:dyDescent="0.25">
      <c r="A49" s="1">
        <v>47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6</v>
      </c>
      <c r="K49" s="7">
        <v>1</v>
      </c>
      <c r="L49" s="7">
        <v>0</v>
      </c>
      <c r="M49" s="7">
        <v>0</v>
      </c>
    </row>
    <row r="50" spans="1:13" x14ac:dyDescent="0.25">
      <c r="A50" s="1">
        <v>48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2</v>
      </c>
      <c r="J50" s="7">
        <v>0</v>
      </c>
      <c r="K50" s="7">
        <v>0</v>
      </c>
      <c r="L50" s="7">
        <v>0</v>
      </c>
      <c r="M50" s="7">
        <v>2</v>
      </c>
    </row>
    <row r="51" spans="1:13" x14ac:dyDescent="0.25">
      <c r="A51" s="1">
        <v>49</v>
      </c>
      <c r="B51" s="7">
        <v>0</v>
      </c>
      <c r="C51" s="7">
        <v>0</v>
      </c>
      <c r="D51" s="7">
        <v>0</v>
      </c>
      <c r="E51" s="7">
        <v>0</v>
      </c>
      <c r="F51" s="7">
        <v>1</v>
      </c>
      <c r="G51" s="7">
        <v>0</v>
      </c>
      <c r="H51" s="7">
        <v>0</v>
      </c>
      <c r="I51" s="7">
        <v>0</v>
      </c>
      <c r="J51" s="7">
        <v>4</v>
      </c>
      <c r="K51" s="7">
        <v>0</v>
      </c>
      <c r="L51" s="7">
        <v>0</v>
      </c>
      <c r="M51" s="7">
        <v>0</v>
      </c>
    </row>
    <row r="52" spans="1:13" x14ac:dyDescent="0.25">
      <c r="A52" s="1">
        <v>50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1</v>
      </c>
      <c r="L52" s="7">
        <v>0</v>
      </c>
      <c r="M52" s="7">
        <v>0</v>
      </c>
    </row>
    <row r="53" spans="1:13" x14ac:dyDescent="0.25">
      <c r="A53" s="1">
        <v>51</v>
      </c>
      <c r="B53" s="7">
        <v>0</v>
      </c>
      <c r="C53" s="7">
        <v>0</v>
      </c>
      <c r="D53" s="7">
        <v>0</v>
      </c>
      <c r="E53" s="7">
        <v>0</v>
      </c>
      <c r="F53" s="7">
        <v>2</v>
      </c>
      <c r="G53" s="7">
        <v>0</v>
      </c>
      <c r="H53" s="7">
        <v>0</v>
      </c>
      <c r="I53" s="7">
        <v>0</v>
      </c>
      <c r="J53" s="7">
        <v>3</v>
      </c>
      <c r="K53" s="7">
        <v>1</v>
      </c>
      <c r="L53" s="7">
        <v>0</v>
      </c>
      <c r="M53" s="7">
        <v>0</v>
      </c>
    </row>
    <row r="54" spans="1:13" x14ac:dyDescent="0.25">
      <c r="A54" s="1">
        <v>52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1</v>
      </c>
      <c r="L54" s="7">
        <v>0</v>
      </c>
      <c r="M54" s="7">
        <v>0</v>
      </c>
    </row>
    <row r="55" spans="1:13" x14ac:dyDescent="0.25">
      <c r="A55" s="1">
        <v>53</v>
      </c>
      <c r="B55" s="7">
        <v>0</v>
      </c>
      <c r="C55" s="7">
        <v>0</v>
      </c>
      <c r="D55" s="7">
        <v>0</v>
      </c>
      <c r="E55" s="7">
        <v>3</v>
      </c>
      <c r="F55" s="7">
        <v>0</v>
      </c>
      <c r="G55" s="7">
        <v>0</v>
      </c>
      <c r="H55" s="7">
        <v>0</v>
      </c>
      <c r="I55" s="7">
        <v>3</v>
      </c>
      <c r="J55" s="7">
        <v>0</v>
      </c>
      <c r="K55" s="7">
        <v>1</v>
      </c>
      <c r="L55" s="7">
        <v>0</v>
      </c>
      <c r="M55" s="7">
        <v>3</v>
      </c>
    </row>
    <row r="56" spans="1:13" x14ac:dyDescent="0.25">
      <c r="A56" s="1">
        <v>54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1</v>
      </c>
      <c r="L56" s="7">
        <v>3</v>
      </c>
      <c r="M56" s="7">
        <v>0</v>
      </c>
    </row>
    <row r="57" spans="1:13" x14ac:dyDescent="0.25">
      <c r="A57" s="1">
        <v>55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</v>
      </c>
      <c r="L57" s="7">
        <v>0</v>
      </c>
      <c r="M57" s="7">
        <v>0</v>
      </c>
    </row>
    <row r="58" spans="1:13" x14ac:dyDescent="0.25">
      <c r="A58" s="1">
        <v>56</v>
      </c>
      <c r="B58" s="7">
        <v>1</v>
      </c>
      <c r="C58" s="7">
        <v>0</v>
      </c>
      <c r="D58" s="7">
        <v>0</v>
      </c>
      <c r="E58" s="7">
        <v>0</v>
      </c>
      <c r="F58" s="7">
        <v>2</v>
      </c>
      <c r="G58" s="7">
        <v>0</v>
      </c>
      <c r="H58" s="7">
        <v>0</v>
      </c>
      <c r="I58" s="7">
        <v>0</v>
      </c>
      <c r="J58" s="7">
        <v>2</v>
      </c>
      <c r="K58" s="7">
        <v>0</v>
      </c>
      <c r="L58" s="7">
        <v>0</v>
      </c>
      <c r="M58" s="7">
        <v>0</v>
      </c>
    </row>
    <row r="59" spans="1:13" x14ac:dyDescent="0.25">
      <c r="A59" s="1">
        <v>57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3</v>
      </c>
      <c r="M59" s="7">
        <v>0</v>
      </c>
    </row>
    <row r="60" spans="1:13" x14ac:dyDescent="0.25">
      <c r="A60" s="1">
        <v>58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4</v>
      </c>
      <c r="K60" s="7">
        <v>0</v>
      </c>
      <c r="L60" s="7">
        <v>0</v>
      </c>
      <c r="M60" s="7">
        <v>0</v>
      </c>
    </row>
    <row r="61" spans="1:13" x14ac:dyDescent="0.25">
      <c r="A61" s="1">
        <v>59</v>
      </c>
      <c r="B61" s="7">
        <v>0</v>
      </c>
      <c r="C61" s="7">
        <v>1</v>
      </c>
      <c r="D61" s="7">
        <v>0</v>
      </c>
      <c r="E61" s="7">
        <v>0</v>
      </c>
      <c r="F61" s="7">
        <v>0</v>
      </c>
      <c r="G61" s="7">
        <v>1</v>
      </c>
      <c r="H61" s="7">
        <v>0</v>
      </c>
      <c r="I61" s="7">
        <v>0</v>
      </c>
      <c r="J61" s="7">
        <v>0</v>
      </c>
      <c r="K61" s="7">
        <v>1</v>
      </c>
      <c r="L61" s="7">
        <v>0</v>
      </c>
      <c r="M61" s="7">
        <v>0</v>
      </c>
    </row>
    <row r="62" spans="1:13" x14ac:dyDescent="0.25">
      <c r="A62" s="1">
        <v>60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1</v>
      </c>
      <c r="L62" s="7">
        <v>0</v>
      </c>
      <c r="M62" s="7">
        <v>0</v>
      </c>
    </row>
    <row r="63" spans="1:13" x14ac:dyDescent="0.25">
      <c r="A63" s="1">
        <v>61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3</v>
      </c>
    </row>
    <row r="64" spans="1:13" x14ac:dyDescent="0.25">
      <c r="A64" s="1">
        <v>62</v>
      </c>
      <c r="B64" s="7">
        <v>0</v>
      </c>
      <c r="C64" s="7">
        <v>0</v>
      </c>
      <c r="D64" s="7">
        <v>0</v>
      </c>
      <c r="E64" s="7">
        <v>0</v>
      </c>
      <c r="F64" s="7">
        <v>3</v>
      </c>
      <c r="G64" s="7">
        <v>0</v>
      </c>
      <c r="H64" s="7">
        <v>0</v>
      </c>
      <c r="I64" s="7">
        <v>0</v>
      </c>
      <c r="J64" s="7">
        <v>4</v>
      </c>
      <c r="K64" s="7">
        <v>0</v>
      </c>
      <c r="L64" s="7">
        <v>0</v>
      </c>
      <c r="M64" s="7">
        <v>0</v>
      </c>
    </row>
    <row r="65" spans="1:13" x14ac:dyDescent="0.25">
      <c r="A65" s="1">
        <v>63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1</v>
      </c>
      <c r="L65" s="7">
        <v>0</v>
      </c>
      <c r="M65" s="7">
        <v>0</v>
      </c>
    </row>
    <row r="66" spans="1:13" x14ac:dyDescent="0.25">
      <c r="A66" s="1">
        <v>64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</row>
    <row r="67" spans="1:13" x14ac:dyDescent="0.25">
      <c r="A67" s="1">
        <v>65</v>
      </c>
      <c r="B67" s="7">
        <v>0</v>
      </c>
      <c r="C67" s="7">
        <v>0</v>
      </c>
      <c r="D67" s="7">
        <v>0</v>
      </c>
      <c r="E67" s="7">
        <v>0</v>
      </c>
      <c r="F67" s="7">
        <v>3</v>
      </c>
      <c r="G67" s="7">
        <v>1</v>
      </c>
      <c r="H67" s="7">
        <v>0</v>
      </c>
      <c r="I67" s="7">
        <v>0</v>
      </c>
      <c r="J67" s="7">
        <v>4</v>
      </c>
      <c r="K67" s="7">
        <v>1</v>
      </c>
      <c r="L67" s="7">
        <v>0</v>
      </c>
      <c r="M67" s="7">
        <v>3</v>
      </c>
    </row>
    <row r="68" spans="1:13" x14ac:dyDescent="0.25">
      <c r="A68" s="1">
        <v>66</v>
      </c>
      <c r="B68" s="7">
        <v>1</v>
      </c>
      <c r="C68" s="7">
        <v>0</v>
      </c>
      <c r="D68" s="7">
        <v>0</v>
      </c>
      <c r="E68" s="7">
        <v>0</v>
      </c>
      <c r="F68" s="7">
        <v>1</v>
      </c>
      <c r="G68" s="7">
        <v>0</v>
      </c>
      <c r="H68" s="7">
        <v>0</v>
      </c>
      <c r="I68" s="7">
        <v>0</v>
      </c>
      <c r="J68" s="7">
        <v>1</v>
      </c>
      <c r="K68" s="7">
        <v>1</v>
      </c>
      <c r="L68" s="7">
        <v>2</v>
      </c>
      <c r="M68" s="7">
        <v>0</v>
      </c>
    </row>
    <row r="69" spans="1:13" x14ac:dyDescent="0.25">
      <c r="A69" s="1">
        <v>67</v>
      </c>
      <c r="B69" s="7">
        <v>0</v>
      </c>
      <c r="C69" s="7">
        <v>1</v>
      </c>
      <c r="D69" s="7">
        <v>0</v>
      </c>
      <c r="E69" s="7">
        <v>0</v>
      </c>
      <c r="F69" s="7">
        <v>0</v>
      </c>
      <c r="G69" s="7">
        <v>1</v>
      </c>
      <c r="H69" s="7">
        <v>0</v>
      </c>
      <c r="I69" s="7">
        <v>0</v>
      </c>
      <c r="J69" s="7">
        <v>1</v>
      </c>
      <c r="K69" s="7">
        <v>1</v>
      </c>
      <c r="L69" s="7">
        <v>0</v>
      </c>
      <c r="M69" s="7">
        <v>0</v>
      </c>
    </row>
    <row r="70" spans="1:13" x14ac:dyDescent="0.25">
      <c r="A70" s="1">
        <v>68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1</v>
      </c>
      <c r="L70" s="7">
        <v>4</v>
      </c>
      <c r="M70" s="7">
        <v>0</v>
      </c>
    </row>
    <row r="71" spans="1:13" x14ac:dyDescent="0.25">
      <c r="A71" s="1">
        <v>69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1</v>
      </c>
      <c r="L71" s="7">
        <v>0</v>
      </c>
      <c r="M71" s="7">
        <v>0</v>
      </c>
    </row>
    <row r="72" spans="1:13" x14ac:dyDescent="0.25">
      <c r="A72" s="1">
        <v>70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</row>
    <row r="73" spans="1:13" x14ac:dyDescent="0.25">
      <c r="A73" s="1">
        <v>71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1</v>
      </c>
      <c r="L73" s="7">
        <v>6</v>
      </c>
      <c r="M73" s="7">
        <v>0</v>
      </c>
    </row>
    <row r="74" spans="1:13" x14ac:dyDescent="0.25">
      <c r="A74" s="1">
        <v>72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4</v>
      </c>
      <c r="M74" s="7">
        <v>0</v>
      </c>
    </row>
    <row r="75" spans="1:13" x14ac:dyDescent="0.25">
      <c r="A75" s="1">
        <v>73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1</v>
      </c>
      <c r="L75" s="7">
        <v>0</v>
      </c>
      <c r="M75" s="7">
        <v>0</v>
      </c>
    </row>
    <row r="76" spans="1:13" x14ac:dyDescent="0.25">
      <c r="A76" s="1">
        <v>74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1</v>
      </c>
      <c r="L76" s="7">
        <v>0</v>
      </c>
      <c r="M76" s="7">
        <v>0</v>
      </c>
    </row>
    <row r="77" spans="1:13" x14ac:dyDescent="0.25">
      <c r="A77" s="1">
        <v>75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</row>
    <row r="78" spans="1:13" x14ac:dyDescent="0.25">
      <c r="A78" s="1">
        <v>76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1</v>
      </c>
      <c r="L78" s="7">
        <v>0</v>
      </c>
      <c r="M78" s="7">
        <v>0</v>
      </c>
    </row>
    <row r="79" spans="1:13" x14ac:dyDescent="0.25">
      <c r="A79" s="1">
        <v>77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1</v>
      </c>
      <c r="L79" s="7">
        <v>0</v>
      </c>
      <c r="M79" s="7">
        <v>0</v>
      </c>
    </row>
    <row r="80" spans="1:13" x14ac:dyDescent="0.25">
      <c r="A80" s="1">
        <v>78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1</v>
      </c>
      <c r="L80" s="7">
        <v>0</v>
      </c>
      <c r="M80" s="7">
        <v>0</v>
      </c>
    </row>
    <row r="81" spans="1:13" x14ac:dyDescent="0.25">
      <c r="A81" s="1">
        <v>79</v>
      </c>
      <c r="B81" s="7">
        <v>1</v>
      </c>
      <c r="C81" s="7">
        <v>0</v>
      </c>
      <c r="D81" s="7">
        <v>0</v>
      </c>
      <c r="E81" s="7">
        <v>0</v>
      </c>
      <c r="F81" s="7">
        <v>2</v>
      </c>
      <c r="G81" s="7">
        <v>0</v>
      </c>
      <c r="H81" s="7">
        <v>0</v>
      </c>
      <c r="I81" s="7">
        <v>0</v>
      </c>
      <c r="J81" s="7">
        <v>2</v>
      </c>
      <c r="K81" s="7">
        <v>1</v>
      </c>
      <c r="L81" s="7">
        <v>0</v>
      </c>
      <c r="M81" s="7">
        <v>0</v>
      </c>
    </row>
    <row r="82" spans="1:13" x14ac:dyDescent="0.25">
      <c r="A82" s="1">
        <v>80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</row>
    <row r="83" spans="1:13" x14ac:dyDescent="0.25">
      <c r="A83" s="1">
        <v>81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4</v>
      </c>
    </row>
    <row r="84" spans="1:13" x14ac:dyDescent="0.25">
      <c r="A84" s="1">
        <v>82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2</v>
      </c>
      <c r="K84" s="7">
        <v>0</v>
      </c>
      <c r="L84" s="7">
        <v>0</v>
      </c>
      <c r="M84" s="7">
        <v>0</v>
      </c>
    </row>
    <row r="85" spans="1:13" x14ac:dyDescent="0.25">
      <c r="A85" s="1">
        <v>83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1</v>
      </c>
      <c r="L85" s="7">
        <v>0</v>
      </c>
      <c r="M85" s="7">
        <v>0</v>
      </c>
    </row>
    <row r="86" spans="1:13" x14ac:dyDescent="0.25">
      <c r="A86" s="1">
        <v>84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1</v>
      </c>
      <c r="L86" s="7">
        <v>1</v>
      </c>
      <c r="M86" s="7">
        <v>5</v>
      </c>
    </row>
    <row r="87" spans="1:13" x14ac:dyDescent="0.25">
      <c r="A87" s="1">
        <v>85</v>
      </c>
      <c r="B87" s="7">
        <v>2</v>
      </c>
      <c r="C87" s="7">
        <v>0</v>
      </c>
      <c r="D87" s="7">
        <v>0</v>
      </c>
      <c r="E87" s="7">
        <v>0</v>
      </c>
      <c r="F87" s="7">
        <v>3</v>
      </c>
      <c r="G87" s="7">
        <v>0</v>
      </c>
      <c r="H87" s="7">
        <v>0</v>
      </c>
      <c r="I87" s="7">
        <v>0</v>
      </c>
      <c r="J87" s="7">
        <v>3</v>
      </c>
      <c r="K87" s="7">
        <v>1</v>
      </c>
      <c r="L87" s="7">
        <v>0</v>
      </c>
      <c r="M87" s="7">
        <v>0</v>
      </c>
    </row>
    <row r="88" spans="1:13" x14ac:dyDescent="0.25">
      <c r="A88" s="1">
        <v>86</v>
      </c>
      <c r="B88" s="7">
        <v>1</v>
      </c>
      <c r="C88" s="7">
        <v>0</v>
      </c>
      <c r="D88" s="7">
        <v>0</v>
      </c>
      <c r="E88" s="7">
        <v>0</v>
      </c>
      <c r="F88" s="7">
        <v>1</v>
      </c>
      <c r="G88" s="7">
        <v>0</v>
      </c>
      <c r="H88" s="7">
        <v>0</v>
      </c>
      <c r="I88" s="7">
        <v>0</v>
      </c>
      <c r="J88" s="7">
        <v>1</v>
      </c>
      <c r="K88" s="7">
        <v>0</v>
      </c>
      <c r="L88" s="7">
        <v>0</v>
      </c>
      <c r="M88" s="7">
        <v>0</v>
      </c>
    </row>
    <row r="89" spans="1:13" x14ac:dyDescent="0.25">
      <c r="A89" s="1">
        <v>87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2</v>
      </c>
    </row>
    <row r="90" spans="1:13" x14ac:dyDescent="0.25">
      <c r="A90" s="1">
        <v>88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</row>
    <row r="91" spans="1:13" x14ac:dyDescent="0.25">
      <c r="A91" s="1">
        <v>89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</row>
    <row r="92" spans="1:13" x14ac:dyDescent="0.25">
      <c r="A92" s="1">
        <v>90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1</v>
      </c>
      <c r="L92" s="7">
        <v>0</v>
      </c>
      <c r="M92" s="7">
        <v>0</v>
      </c>
    </row>
    <row r="93" spans="1:13" x14ac:dyDescent="0.25">
      <c r="A93" s="1">
        <v>91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1</v>
      </c>
      <c r="L93" s="7">
        <v>0</v>
      </c>
      <c r="M93" s="7">
        <v>0</v>
      </c>
    </row>
    <row r="94" spans="1:13" x14ac:dyDescent="0.25">
      <c r="A94" s="1">
        <v>92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1</v>
      </c>
      <c r="H94" s="7">
        <v>0</v>
      </c>
      <c r="I94" s="7">
        <v>3</v>
      </c>
      <c r="J94" s="7">
        <v>0</v>
      </c>
      <c r="K94" s="7">
        <v>1</v>
      </c>
      <c r="L94" s="7">
        <v>0</v>
      </c>
      <c r="M94" s="7">
        <v>3</v>
      </c>
    </row>
    <row r="95" spans="1:13" x14ac:dyDescent="0.25">
      <c r="A95" s="1">
        <v>93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1</v>
      </c>
      <c r="L95" s="7">
        <v>0</v>
      </c>
      <c r="M95" s="7">
        <v>0</v>
      </c>
    </row>
    <row r="96" spans="1:13" x14ac:dyDescent="0.25">
      <c r="A96" s="1">
        <v>94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1</v>
      </c>
      <c r="H96" s="7">
        <v>0</v>
      </c>
      <c r="I96" s="7">
        <v>0</v>
      </c>
      <c r="J96" s="7">
        <v>0</v>
      </c>
      <c r="K96" s="7">
        <v>1</v>
      </c>
      <c r="L96" s="7">
        <v>0</v>
      </c>
      <c r="M96" s="7">
        <v>0</v>
      </c>
    </row>
    <row r="97" spans="1:13" x14ac:dyDescent="0.25">
      <c r="A97" s="1">
        <v>95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3</v>
      </c>
      <c r="K97" s="7">
        <v>1</v>
      </c>
      <c r="L97" s="7">
        <v>0</v>
      </c>
      <c r="M97" s="7">
        <v>0</v>
      </c>
    </row>
    <row r="98" spans="1:13" x14ac:dyDescent="0.25">
      <c r="A98" s="1">
        <v>96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1</v>
      </c>
      <c r="L98" s="7">
        <v>0</v>
      </c>
      <c r="M98" s="7">
        <v>3</v>
      </c>
    </row>
    <row r="99" spans="1:13" x14ac:dyDescent="0.25">
      <c r="A99" s="1">
        <v>97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</row>
    <row r="100" spans="1:13" x14ac:dyDescent="0.25">
      <c r="A100" s="1">
        <v>98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1</v>
      </c>
      <c r="K100" s="7">
        <v>1</v>
      </c>
      <c r="L100" s="7">
        <v>0</v>
      </c>
      <c r="M100" s="7">
        <v>0</v>
      </c>
    </row>
    <row r="101" spans="1:13" x14ac:dyDescent="0.25">
      <c r="A101" s="1">
        <v>99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1</v>
      </c>
      <c r="L101" s="7">
        <v>0</v>
      </c>
      <c r="M101" s="7">
        <v>0</v>
      </c>
    </row>
    <row r="102" spans="1:13" x14ac:dyDescent="0.25">
      <c r="A102" s="1">
        <v>100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</row>
    <row r="103" spans="1:13" x14ac:dyDescent="0.25">
      <c r="A103" s="1">
        <v>101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1</v>
      </c>
      <c r="L103" s="7">
        <v>0</v>
      </c>
      <c r="M103" s="7">
        <v>0</v>
      </c>
    </row>
    <row r="104" spans="1:13" x14ac:dyDescent="0.25">
      <c r="A104" s="1">
        <v>102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</row>
    <row r="105" spans="1:13" x14ac:dyDescent="0.25">
      <c r="A105" s="1">
        <v>103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3</v>
      </c>
      <c r="I105" s="7">
        <v>0</v>
      </c>
      <c r="J105" s="7">
        <v>0</v>
      </c>
      <c r="K105" s="7">
        <v>1</v>
      </c>
      <c r="L105" s="7">
        <v>4</v>
      </c>
      <c r="M105" s="7">
        <v>3</v>
      </c>
    </row>
    <row r="106" spans="1:13" x14ac:dyDescent="0.25">
      <c r="A106" s="1">
        <v>104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1</v>
      </c>
      <c r="H106" s="7">
        <v>0</v>
      </c>
      <c r="I106" s="7">
        <v>0</v>
      </c>
      <c r="J106" s="7">
        <v>0</v>
      </c>
      <c r="K106" s="7">
        <v>1</v>
      </c>
      <c r="L106" s="7">
        <v>0</v>
      </c>
      <c r="M106" s="7">
        <v>0</v>
      </c>
    </row>
    <row r="107" spans="1:13" x14ac:dyDescent="0.25">
      <c r="A107" s="1">
        <v>105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2</v>
      </c>
    </row>
    <row r="111" spans="1:13" x14ac:dyDescent="0.25">
      <c r="D111" t="s">
        <v>15</v>
      </c>
    </row>
    <row r="112" spans="1:13" x14ac:dyDescent="0.25">
      <c r="B112" t="s">
        <v>8</v>
      </c>
      <c r="C112" t="s">
        <v>12</v>
      </c>
      <c r="D112">
        <f>100/625</f>
        <v>0.16</v>
      </c>
    </row>
    <row r="113" spans="2:4" x14ac:dyDescent="0.25">
      <c r="B113" t="s">
        <v>9</v>
      </c>
      <c r="C113" t="s">
        <v>13</v>
      </c>
      <c r="D113" s="1">
        <f t="shared" ref="D113:D114" si="0">100/625</f>
        <v>0.16</v>
      </c>
    </row>
    <row r="114" spans="2:4" x14ac:dyDescent="0.25">
      <c r="B114" t="s">
        <v>10</v>
      </c>
      <c r="C114" t="s">
        <v>14</v>
      </c>
      <c r="D114" s="1">
        <f t="shared" si="0"/>
        <v>0.16</v>
      </c>
    </row>
    <row r="115" spans="2:4" x14ac:dyDescent="0.25">
      <c r="B115" t="s">
        <v>11</v>
      </c>
      <c r="C115" s="1" t="s">
        <v>14</v>
      </c>
      <c r="D115" s="1">
        <f>50/625</f>
        <v>0.08</v>
      </c>
    </row>
  </sheetData>
  <mergeCells count="3">
    <mergeCell ref="B1:E1"/>
    <mergeCell ref="F1:I1"/>
    <mergeCell ref="J1:M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32"/>
  <sheetViews>
    <sheetView topLeftCell="A43" workbookViewId="0">
      <selection activeCell="G33" sqref="G33"/>
    </sheetView>
  </sheetViews>
  <sheetFormatPr defaultRowHeight="15" x14ac:dyDescent="0.25"/>
  <cols>
    <col min="1" max="1" width="12.85546875" customWidth="1"/>
  </cols>
  <sheetData>
    <row r="4" spans="1:13" x14ac:dyDescent="0.25">
      <c r="A4" s="1" t="s">
        <v>0</v>
      </c>
      <c r="B4" s="2" t="s">
        <v>1</v>
      </c>
      <c r="C4" s="2"/>
      <c r="D4" s="2"/>
      <c r="E4" s="2"/>
      <c r="F4" s="2" t="s">
        <v>2</v>
      </c>
      <c r="G4" s="2"/>
      <c r="H4" s="2"/>
      <c r="I4" s="2"/>
      <c r="J4" s="2" t="s">
        <v>3</v>
      </c>
      <c r="K4" s="2"/>
      <c r="L4" s="2"/>
      <c r="M4" s="2"/>
    </row>
    <row r="5" spans="1:13" x14ac:dyDescent="0.25">
      <c r="A5" s="1"/>
      <c r="B5" s="3" t="s">
        <v>4</v>
      </c>
      <c r="C5" s="4" t="s">
        <v>5</v>
      </c>
      <c r="D5" s="5" t="s">
        <v>6</v>
      </c>
      <c r="E5" s="6" t="s">
        <v>7</v>
      </c>
      <c r="F5" s="3" t="s">
        <v>4</v>
      </c>
      <c r="G5" s="4" t="s">
        <v>5</v>
      </c>
      <c r="H5" s="5" t="s">
        <v>6</v>
      </c>
      <c r="I5" s="6" t="s">
        <v>7</v>
      </c>
      <c r="J5" s="3" t="s">
        <v>4</v>
      </c>
      <c r="K5" s="4" t="s">
        <v>5</v>
      </c>
      <c r="L5" s="5" t="s">
        <v>6</v>
      </c>
      <c r="M5" s="6" t="s">
        <v>7</v>
      </c>
    </row>
    <row r="6" spans="1:13" x14ac:dyDescent="0.25">
      <c r="A6">
        <v>1</v>
      </c>
      <c r="B6">
        <f>'raw count'!B3*4</f>
        <v>0</v>
      </c>
      <c r="C6" s="1">
        <f>'raw count'!C3*4</f>
        <v>0</v>
      </c>
      <c r="D6" s="1">
        <f>'raw count'!D3*4</f>
        <v>0</v>
      </c>
      <c r="E6" s="1">
        <f>'raw count'!E3*4</f>
        <v>0</v>
      </c>
      <c r="F6">
        <f>'raw count'!F3</f>
        <v>0</v>
      </c>
      <c r="G6" s="1">
        <f>'raw count'!G3</f>
        <v>0</v>
      </c>
      <c r="H6" s="1">
        <f>'raw count'!H3</f>
        <v>0</v>
      </c>
      <c r="I6" s="1">
        <f>'raw count'!I3</f>
        <v>0</v>
      </c>
      <c r="J6">
        <f>'raw count'!J3/4</f>
        <v>0</v>
      </c>
      <c r="K6" s="1">
        <f>'raw count'!K3/4</f>
        <v>0.25</v>
      </c>
      <c r="L6" s="1">
        <f>'raw count'!L3/4</f>
        <v>0</v>
      </c>
      <c r="M6" s="1">
        <f>'raw count'!M3/4</f>
        <v>0</v>
      </c>
    </row>
    <row r="7" spans="1:13" x14ac:dyDescent="0.25">
      <c r="A7" s="1">
        <v>2</v>
      </c>
      <c r="B7" s="1">
        <f>'raw count'!B4*4</f>
        <v>0</v>
      </c>
      <c r="C7" s="1">
        <f>'raw count'!C4*4</f>
        <v>0</v>
      </c>
      <c r="D7" s="1">
        <f>'raw count'!D4*4</f>
        <v>0</v>
      </c>
      <c r="E7" s="1">
        <f>'raw count'!E4*4</f>
        <v>0</v>
      </c>
      <c r="F7" s="1">
        <f>'raw count'!F4</f>
        <v>0</v>
      </c>
      <c r="G7" s="1">
        <f>'raw count'!G4</f>
        <v>1</v>
      </c>
      <c r="H7" s="1">
        <f>'raw count'!H4</f>
        <v>0</v>
      </c>
      <c r="I7" s="1">
        <f>'raw count'!I4</f>
        <v>0</v>
      </c>
      <c r="J7" s="1">
        <f>'raw count'!J4/4</f>
        <v>1</v>
      </c>
      <c r="K7" s="1">
        <f>'raw count'!K4/4</f>
        <v>0.25</v>
      </c>
      <c r="L7" s="1">
        <f>'raw count'!L4/4</f>
        <v>0</v>
      </c>
      <c r="M7" s="1">
        <f>'raw count'!M4/4</f>
        <v>0</v>
      </c>
    </row>
    <row r="8" spans="1:13" x14ac:dyDescent="0.25">
      <c r="A8" s="1">
        <v>3</v>
      </c>
      <c r="B8" s="1">
        <f>'raw count'!B5*4</f>
        <v>0</v>
      </c>
      <c r="C8" s="1">
        <f>'raw count'!C5*4</f>
        <v>0</v>
      </c>
      <c r="D8" s="1">
        <f>'raw count'!D5*4</f>
        <v>0</v>
      </c>
      <c r="E8" s="1">
        <f>'raw count'!E5*4</f>
        <v>0</v>
      </c>
      <c r="F8" s="1">
        <f>'raw count'!F5</f>
        <v>0</v>
      </c>
      <c r="G8" s="1">
        <f>'raw count'!G5</f>
        <v>0</v>
      </c>
      <c r="H8" s="1">
        <f>'raw count'!H5</f>
        <v>0</v>
      </c>
      <c r="I8" s="1">
        <f>'raw count'!I5</f>
        <v>0</v>
      </c>
      <c r="J8" s="1">
        <f>'raw count'!J5/4</f>
        <v>0</v>
      </c>
      <c r="K8" s="1">
        <f>'raw count'!K5/4</f>
        <v>0.25</v>
      </c>
      <c r="L8" s="1">
        <f>'raw count'!L5/4</f>
        <v>0</v>
      </c>
      <c r="M8" s="1">
        <f>'raw count'!M5/4</f>
        <v>0</v>
      </c>
    </row>
    <row r="9" spans="1:13" x14ac:dyDescent="0.25">
      <c r="A9" s="1">
        <v>4</v>
      </c>
      <c r="B9" s="1">
        <f>'raw count'!B6*4</f>
        <v>0</v>
      </c>
      <c r="C9" s="1">
        <f>'raw count'!C6*4</f>
        <v>0</v>
      </c>
      <c r="D9" s="1">
        <f>'raw count'!D6*4</f>
        <v>0</v>
      </c>
      <c r="E9" s="1">
        <f>'raw count'!E6*4</f>
        <v>0</v>
      </c>
      <c r="F9" s="1">
        <f>'raw count'!F6</f>
        <v>0</v>
      </c>
      <c r="G9" s="1">
        <f>'raw count'!G6</f>
        <v>0</v>
      </c>
      <c r="H9" s="1">
        <f>'raw count'!H6</f>
        <v>0</v>
      </c>
      <c r="I9" s="1">
        <f>'raw count'!I6</f>
        <v>0</v>
      </c>
      <c r="J9" s="1">
        <f>'raw count'!J6/4</f>
        <v>0</v>
      </c>
      <c r="K9" s="1">
        <f>'raw count'!K6/4</f>
        <v>0</v>
      </c>
      <c r="L9" s="1">
        <f>'raw count'!L6/4</f>
        <v>0</v>
      </c>
      <c r="M9" s="1">
        <f>'raw count'!M6/4</f>
        <v>0</v>
      </c>
    </row>
    <row r="10" spans="1:13" x14ac:dyDescent="0.25">
      <c r="A10" s="1">
        <v>5</v>
      </c>
      <c r="B10" s="1">
        <f>'raw count'!B7*4</f>
        <v>0</v>
      </c>
      <c r="C10" s="1">
        <f>'raw count'!C7*4</f>
        <v>0</v>
      </c>
      <c r="D10" s="1">
        <f>'raw count'!D7*4</f>
        <v>0</v>
      </c>
      <c r="E10" s="1">
        <f>'raw count'!E7*4</f>
        <v>0</v>
      </c>
      <c r="F10" s="1">
        <f>'raw count'!F7</f>
        <v>0</v>
      </c>
      <c r="G10" s="1">
        <f>'raw count'!G7</f>
        <v>0</v>
      </c>
      <c r="H10" s="1">
        <f>'raw count'!H7</f>
        <v>0</v>
      </c>
      <c r="I10" s="1">
        <f>'raw count'!I7</f>
        <v>0</v>
      </c>
      <c r="J10" s="1">
        <f>'raw count'!J7/4</f>
        <v>0.5</v>
      </c>
      <c r="K10" s="1">
        <f>'raw count'!K7/4</f>
        <v>0.25</v>
      </c>
      <c r="L10" s="1">
        <f>'raw count'!L7/4</f>
        <v>0</v>
      </c>
      <c r="M10" s="1">
        <f>'raw count'!M7/4</f>
        <v>0</v>
      </c>
    </row>
    <row r="11" spans="1:13" x14ac:dyDescent="0.25">
      <c r="A11" s="1">
        <v>6</v>
      </c>
      <c r="B11" s="1">
        <f>'raw count'!B8*4</f>
        <v>0</v>
      </c>
      <c r="C11" s="1">
        <f>'raw count'!C8*4</f>
        <v>0</v>
      </c>
      <c r="D11" s="1">
        <f>'raw count'!D8*4</f>
        <v>0</v>
      </c>
      <c r="E11" s="1">
        <f>'raw count'!E8*4</f>
        <v>0</v>
      </c>
      <c r="F11" s="1">
        <f>'raw count'!F8</f>
        <v>0</v>
      </c>
      <c r="G11" s="1">
        <f>'raw count'!G8</f>
        <v>0</v>
      </c>
      <c r="H11" s="1">
        <f>'raw count'!H8</f>
        <v>0</v>
      </c>
      <c r="I11" s="1">
        <f>'raw count'!I8</f>
        <v>0</v>
      </c>
      <c r="J11" s="1">
        <f>'raw count'!J8/4</f>
        <v>0.5</v>
      </c>
      <c r="K11" s="1">
        <f>'raw count'!K8/4</f>
        <v>0.25</v>
      </c>
      <c r="L11" s="1">
        <f>'raw count'!L8/4</f>
        <v>0</v>
      </c>
      <c r="M11" s="1">
        <f>'raw count'!M8/4</f>
        <v>0</v>
      </c>
    </row>
    <row r="12" spans="1:13" x14ac:dyDescent="0.25">
      <c r="A12" s="1">
        <v>7</v>
      </c>
      <c r="B12" s="1">
        <f>'raw count'!B9*4</f>
        <v>0</v>
      </c>
      <c r="C12" s="1">
        <f>'raw count'!C9*4</f>
        <v>0</v>
      </c>
      <c r="D12" s="1">
        <f>'raw count'!D9*4</f>
        <v>0</v>
      </c>
      <c r="E12" s="1">
        <f>'raw count'!E9*4</f>
        <v>0</v>
      </c>
      <c r="F12" s="1">
        <f>'raw count'!F9</f>
        <v>0</v>
      </c>
      <c r="G12" s="1">
        <f>'raw count'!G9</f>
        <v>0</v>
      </c>
      <c r="H12" s="1">
        <f>'raw count'!H9</f>
        <v>0</v>
      </c>
      <c r="I12" s="1">
        <f>'raw count'!I9</f>
        <v>0</v>
      </c>
      <c r="J12" s="1">
        <f>'raw count'!J9/4</f>
        <v>0.75</v>
      </c>
      <c r="K12" s="1">
        <f>'raw count'!K9/4</f>
        <v>0.25</v>
      </c>
      <c r="L12" s="1">
        <f>'raw count'!L9/4</f>
        <v>0</v>
      </c>
      <c r="M12" s="1">
        <f>'raw count'!M9/4</f>
        <v>0</v>
      </c>
    </row>
    <row r="13" spans="1:13" x14ac:dyDescent="0.25">
      <c r="A13" s="1">
        <v>8</v>
      </c>
      <c r="B13" s="1">
        <f>'raw count'!B10*4</f>
        <v>4</v>
      </c>
      <c r="C13" s="1">
        <f>'raw count'!C10*4</f>
        <v>0</v>
      </c>
      <c r="D13" s="1">
        <f>'raw count'!D10*4</f>
        <v>0</v>
      </c>
      <c r="E13" s="1">
        <f>'raw count'!E10*4</f>
        <v>0</v>
      </c>
      <c r="F13" s="1">
        <f>'raw count'!F10</f>
        <v>1</v>
      </c>
      <c r="G13" s="1">
        <f>'raw count'!G10</f>
        <v>0</v>
      </c>
      <c r="H13" s="1">
        <f>'raw count'!H10</f>
        <v>0</v>
      </c>
      <c r="I13" s="1">
        <f>'raw count'!I10</f>
        <v>0</v>
      </c>
      <c r="J13" s="1">
        <f>'raw count'!J10/4</f>
        <v>1.25</v>
      </c>
      <c r="K13" s="1">
        <f>'raw count'!K10/4</f>
        <v>0.25</v>
      </c>
      <c r="L13" s="1">
        <f>'raw count'!L10/4</f>
        <v>0</v>
      </c>
      <c r="M13" s="1">
        <f>'raw count'!M10/4</f>
        <v>0</v>
      </c>
    </row>
    <row r="14" spans="1:13" x14ac:dyDescent="0.25">
      <c r="A14" s="1">
        <v>9</v>
      </c>
      <c r="B14" s="1">
        <f>'raw count'!B11*4</f>
        <v>0</v>
      </c>
      <c r="C14" s="1">
        <f>'raw count'!C11*4</f>
        <v>0</v>
      </c>
      <c r="D14" s="1">
        <f>'raw count'!D11*4</f>
        <v>0</v>
      </c>
      <c r="E14" s="1">
        <f>'raw count'!E11*4</f>
        <v>0</v>
      </c>
      <c r="F14" s="1">
        <f>'raw count'!F11</f>
        <v>0</v>
      </c>
      <c r="G14" s="1">
        <f>'raw count'!G11</f>
        <v>0</v>
      </c>
      <c r="H14" s="1">
        <f>'raw count'!H11</f>
        <v>0</v>
      </c>
      <c r="I14" s="1">
        <f>'raw count'!I11</f>
        <v>0</v>
      </c>
      <c r="J14" s="1">
        <f>'raw count'!J11/4</f>
        <v>0</v>
      </c>
      <c r="K14" s="1">
        <f>'raw count'!K11/4</f>
        <v>0.25</v>
      </c>
      <c r="L14" s="1">
        <f>'raw count'!L11/4</f>
        <v>0</v>
      </c>
      <c r="M14" s="1">
        <f>'raw count'!M11/4</f>
        <v>0</v>
      </c>
    </row>
    <row r="15" spans="1:13" x14ac:dyDescent="0.25">
      <c r="A15" s="1">
        <v>10</v>
      </c>
      <c r="B15" s="1">
        <f>'raw count'!B12*4</f>
        <v>0</v>
      </c>
      <c r="C15" s="1">
        <f>'raw count'!C12*4</f>
        <v>0</v>
      </c>
      <c r="D15" s="1">
        <f>'raw count'!D12*4</f>
        <v>0</v>
      </c>
      <c r="E15" s="1">
        <f>'raw count'!E12*4</f>
        <v>0</v>
      </c>
      <c r="F15" s="1">
        <f>'raw count'!F12</f>
        <v>0</v>
      </c>
      <c r="G15" s="1">
        <f>'raw count'!G12</f>
        <v>0</v>
      </c>
      <c r="H15" s="1">
        <f>'raw count'!H12</f>
        <v>0</v>
      </c>
      <c r="I15" s="1">
        <f>'raw count'!I12</f>
        <v>0</v>
      </c>
      <c r="J15" s="1">
        <f>'raw count'!J12/4</f>
        <v>0</v>
      </c>
      <c r="K15" s="1">
        <f>'raw count'!K12/4</f>
        <v>0.25</v>
      </c>
      <c r="L15" s="1">
        <f>'raw count'!L12/4</f>
        <v>1.25</v>
      </c>
      <c r="M15" s="1">
        <f>'raw count'!M12/4</f>
        <v>0</v>
      </c>
    </row>
    <row r="16" spans="1:13" x14ac:dyDescent="0.25">
      <c r="A16" s="1">
        <v>11</v>
      </c>
      <c r="B16" s="1">
        <f>'raw count'!B13*4</f>
        <v>0</v>
      </c>
      <c r="C16" s="1">
        <f>'raw count'!C13*4</f>
        <v>0</v>
      </c>
      <c r="D16" s="1">
        <f>'raw count'!D13*4</f>
        <v>0</v>
      </c>
      <c r="E16" s="1">
        <f>'raw count'!E13*4</f>
        <v>0</v>
      </c>
      <c r="F16" s="1">
        <f>'raw count'!F13</f>
        <v>0</v>
      </c>
      <c r="G16" s="1">
        <f>'raw count'!G13</f>
        <v>0</v>
      </c>
      <c r="H16" s="1">
        <f>'raw count'!H13</f>
        <v>0</v>
      </c>
      <c r="I16" s="1">
        <f>'raw count'!I13</f>
        <v>0</v>
      </c>
      <c r="J16" s="1">
        <f>'raw count'!J13/4</f>
        <v>0</v>
      </c>
      <c r="K16" s="1">
        <f>'raw count'!K13/4</f>
        <v>0</v>
      </c>
      <c r="L16" s="1">
        <f>'raw count'!L13/4</f>
        <v>0</v>
      </c>
      <c r="M16" s="1">
        <f>'raw count'!M13/4</f>
        <v>0</v>
      </c>
    </row>
    <row r="17" spans="1:13" x14ac:dyDescent="0.25">
      <c r="A17" s="1">
        <v>12</v>
      </c>
      <c r="B17" s="1">
        <f>'raw count'!B14*4</f>
        <v>4</v>
      </c>
      <c r="C17" s="1">
        <f>'raw count'!C14*4</f>
        <v>0</v>
      </c>
      <c r="D17" s="1">
        <f>'raw count'!D14*4</f>
        <v>0</v>
      </c>
      <c r="E17" s="1">
        <f>'raw count'!E14*4</f>
        <v>0</v>
      </c>
      <c r="F17" s="1">
        <f>'raw count'!F14</f>
        <v>1</v>
      </c>
      <c r="G17" s="1">
        <f>'raw count'!G14</f>
        <v>0</v>
      </c>
      <c r="H17" s="1">
        <f>'raw count'!H14</f>
        <v>0</v>
      </c>
      <c r="I17" s="1">
        <f>'raw count'!I14</f>
        <v>0</v>
      </c>
      <c r="J17" s="1">
        <f>'raw count'!J14/4</f>
        <v>0.25</v>
      </c>
      <c r="K17" s="1">
        <f>'raw count'!K14/4</f>
        <v>0</v>
      </c>
      <c r="L17" s="1">
        <f>'raw count'!L14/4</f>
        <v>0</v>
      </c>
      <c r="M17" s="1">
        <f>'raw count'!M14/4</f>
        <v>0</v>
      </c>
    </row>
    <row r="18" spans="1:13" x14ac:dyDescent="0.25">
      <c r="A18" s="1">
        <v>13</v>
      </c>
      <c r="B18" s="1">
        <f>'raw count'!B15*4</f>
        <v>0</v>
      </c>
      <c r="C18" s="1">
        <f>'raw count'!C15*4</f>
        <v>0</v>
      </c>
      <c r="D18" s="1">
        <f>'raw count'!D15*4</f>
        <v>0</v>
      </c>
      <c r="E18" s="1">
        <f>'raw count'!E15*4</f>
        <v>0</v>
      </c>
      <c r="F18" s="1">
        <f>'raw count'!F15</f>
        <v>0</v>
      </c>
      <c r="G18" s="1">
        <f>'raw count'!G15</f>
        <v>1</v>
      </c>
      <c r="H18" s="1">
        <f>'raw count'!H15</f>
        <v>0</v>
      </c>
      <c r="I18" s="1">
        <f>'raw count'!I15</f>
        <v>0</v>
      </c>
      <c r="J18" s="1">
        <f>'raw count'!J15/4</f>
        <v>0.5</v>
      </c>
      <c r="K18" s="1">
        <f>'raw count'!K15/4</f>
        <v>0.25</v>
      </c>
      <c r="L18" s="1">
        <f>'raw count'!L15/4</f>
        <v>0</v>
      </c>
      <c r="M18" s="1">
        <f>'raw count'!M15/4</f>
        <v>0</v>
      </c>
    </row>
    <row r="19" spans="1:13" x14ac:dyDescent="0.25">
      <c r="A19" s="1">
        <v>14</v>
      </c>
      <c r="B19" s="1">
        <f>'raw count'!B16*4</f>
        <v>0</v>
      </c>
      <c r="C19" s="1">
        <f>'raw count'!C16*4</f>
        <v>4</v>
      </c>
      <c r="D19" s="1">
        <f>'raw count'!D16*4</f>
        <v>0</v>
      </c>
      <c r="E19" s="1">
        <f>'raw count'!E16*4</f>
        <v>0</v>
      </c>
      <c r="F19" s="1">
        <f>'raw count'!F16</f>
        <v>0</v>
      </c>
      <c r="G19" s="1">
        <f>'raw count'!G16</f>
        <v>1</v>
      </c>
      <c r="H19" s="1">
        <f>'raw count'!H16</f>
        <v>0</v>
      </c>
      <c r="I19" s="1">
        <f>'raw count'!I16</f>
        <v>0</v>
      </c>
      <c r="J19" s="1">
        <f>'raw count'!J16/4</f>
        <v>1</v>
      </c>
      <c r="K19" s="1">
        <f>'raw count'!K16/4</f>
        <v>0.25</v>
      </c>
      <c r="L19" s="1">
        <f>'raw count'!L16/4</f>
        <v>0</v>
      </c>
      <c r="M19" s="1">
        <f>'raw count'!M16/4</f>
        <v>0</v>
      </c>
    </row>
    <row r="20" spans="1:13" x14ac:dyDescent="0.25">
      <c r="A20" s="1">
        <v>15</v>
      </c>
      <c r="B20" s="1">
        <f>'raw count'!B17*4</f>
        <v>0</v>
      </c>
      <c r="C20" s="1">
        <f>'raw count'!C17*4</f>
        <v>0</v>
      </c>
      <c r="D20" s="1">
        <f>'raw count'!D17*4</f>
        <v>0</v>
      </c>
      <c r="E20" s="1">
        <f>'raw count'!E17*4</f>
        <v>0</v>
      </c>
      <c r="F20" s="1">
        <f>'raw count'!F17</f>
        <v>0</v>
      </c>
      <c r="G20" s="1">
        <f>'raw count'!G17</f>
        <v>0</v>
      </c>
      <c r="H20" s="1">
        <f>'raw count'!H17</f>
        <v>0</v>
      </c>
      <c r="I20" s="1">
        <f>'raw count'!I17</f>
        <v>0</v>
      </c>
      <c r="J20" s="1">
        <f>'raw count'!J17/4</f>
        <v>0</v>
      </c>
      <c r="K20" s="1">
        <f>'raw count'!K17/4</f>
        <v>0.25</v>
      </c>
      <c r="L20" s="1">
        <f>'raw count'!L17/4</f>
        <v>0</v>
      </c>
      <c r="M20" s="1">
        <f>'raw count'!M17/4</f>
        <v>0</v>
      </c>
    </row>
    <row r="21" spans="1:13" x14ac:dyDescent="0.25">
      <c r="A21" s="1">
        <v>16</v>
      </c>
      <c r="B21" s="1">
        <f>'raw count'!B18*4</f>
        <v>0</v>
      </c>
      <c r="C21" s="1">
        <f>'raw count'!C18*4</f>
        <v>0</v>
      </c>
      <c r="D21" s="1">
        <f>'raw count'!D18*4</f>
        <v>12</v>
      </c>
      <c r="E21" s="1">
        <f>'raw count'!E18*4</f>
        <v>0</v>
      </c>
      <c r="F21" s="1">
        <f>'raw count'!F18</f>
        <v>0</v>
      </c>
      <c r="G21" s="1">
        <f>'raw count'!G18</f>
        <v>0</v>
      </c>
      <c r="H21" s="1">
        <f>'raw count'!H18</f>
        <v>0</v>
      </c>
      <c r="I21" s="1">
        <f>'raw count'!I18</f>
        <v>0</v>
      </c>
      <c r="J21" s="1">
        <f>'raw count'!J18/4</f>
        <v>0.25</v>
      </c>
      <c r="K21" s="1">
        <f>'raw count'!K18/4</f>
        <v>0.25</v>
      </c>
      <c r="L21" s="1">
        <f>'raw count'!L18/4</f>
        <v>1.25</v>
      </c>
      <c r="M21" s="1">
        <f>'raw count'!M18/4</f>
        <v>0</v>
      </c>
    </row>
    <row r="22" spans="1:13" x14ac:dyDescent="0.25">
      <c r="A22" s="1">
        <v>17</v>
      </c>
      <c r="B22" s="1">
        <f>'raw count'!B19*4</f>
        <v>0</v>
      </c>
      <c r="C22" s="1">
        <f>'raw count'!C19*4</f>
        <v>0</v>
      </c>
      <c r="D22" s="1">
        <f>'raw count'!D19*4</f>
        <v>0</v>
      </c>
      <c r="E22" s="1">
        <f>'raw count'!E19*4</f>
        <v>0</v>
      </c>
      <c r="F22" s="1">
        <f>'raw count'!F19</f>
        <v>0</v>
      </c>
      <c r="G22" s="1">
        <f>'raw count'!G19</f>
        <v>0</v>
      </c>
      <c r="H22" s="1">
        <f>'raw count'!H19</f>
        <v>0</v>
      </c>
      <c r="I22" s="1">
        <f>'raw count'!I19</f>
        <v>0</v>
      </c>
      <c r="J22" s="1">
        <f>'raw count'!J19/4</f>
        <v>0</v>
      </c>
      <c r="K22" s="1">
        <f>'raw count'!K19/4</f>
        <v>0.25</v>
      </c>
      <c r="L22" s="1">
        <f>'raw count'!L19/4</f>
        <v>0</v>
      </c>
      <c r="M22" s="1">
        <f>'raw count'!M19/4</f>
        <v>0</v>
      </c>
    </row>
    <row r="23" spans="1:13" x14ac:dyDescent="0.25">
      <c r="A23" s="1">
        <v>18</v>
      </c>
      <c r="B23" s="1">
        <f>'raw count'!B20*4</f>
        <v>0</v>
      </c>
      <c r="C23" s="1">
        <f>'raw count'!C20*4</f>
        <v>0</v>
      </c>
      <c r="D23" s="1">
        <f>'raw count'!D20*4</f>
        <v>0</v>
      </c>
      <c r="E23" s="1">
        <f>'raw count'!E20*4</f>
        <v>0</v>
      </c>
      <c r="F23" s="1">
        <f>'raw count'!F20</f>
        <v>0</v>
      </c>
      <c r="G23" s="1">
        <f>'raw count'!G20</f>
        <v>0</v>
      </c>
      <c r="H23" s="1">
        <f>'raw count'!H20</f>
        <v>3</v>
      </c>
      <c r="I23" s="1">
        <f>'raw count'!I20</f>
        <v>0</v>
      </c>
      <c r="J23" s="1">
        <f>'raw count'!J20/4</f>
        <v>0</v>
      </c>
      <c r="K23" s="1">
        <f>'raw count'!K20/4</f>
        <v>0.25</v>
      </c>
      <c r="L23" s="1">
        <f>'raw count'!L20/4</f>
        <v>0.75</v>
      </c>
      <c r="M23" s="1">
        <f>'raw count'!M20/4</f>
        <v>0</v>
      </c>
    </row>
    <row r="24" spans="1:13" x14ac:dyDescent="0.25">
      <c r="A24" s="1">
        <v>19</v>
      </c>
      <c r="B24" s="1">
        <f>'raw count'!B21*4</f>
        <v>0</v>
      </c>
      <c r="C24" s="1">
        <f>'raw count'!C21*4</f>
        <v>0</v>
      </c>
      <c r="D24" s="1">
        <f>'raw count'!D21*4</f>
        <v>0</v>
      </c>
      <c r="E24" s="1">
        <f>'raw count'!E21*4</f>
        <v>0</v>
      </c>
      <c r="F24" s="1">
        <f>'raw count'!F21</f>
        <v>0</v>
      </c>
      <c r="G24" s="1">
        <f>'raw count'!G21</f>
        <v>0</v>
      </c>
      <c r="H24" s="1">
        <f>'raw count'!H21</f>
        <v>2</v>
      </c>
      <c r="I24" s="1">
        <f>'raw count'!I21</f>
        <v>0</v>
      </c>
      <c r="J24" s="1">
        <f>'raw count'!J21/4</f>
        <v>1.25</v>
      </c>
      <c r="K24" s="1">
        <f>'raw count'!K21/4</f>
        <v>0</v>
      </c>
      <c r="L24" s="1">
        <f>'raw count'!L21/4</f>
        <v>0.5</v>
      </c>
      <c r="M24" s="1">
        <f>'raw count'!M21/4</f>
        <v>0</v>
      </c>
    </row>
    <row r="25" spans="1:13" x14ac:dyDescent="0.25">
      <c r="A25" s="1">
        <v>20</v>
      </c>
      <c r="B25" s="1">
        <f>'raw count'!B22*4</f>
        <v>0</v>
      </c>
      <c r="C25" s="1">
        <f>'raw count'!C22*4</f>
        <v>0</v>
      </c>
      <c r="D25" s="1">
        <f>'raw count'!D22*4</f>
        <v>0</v>
      </c>
      <c r="E25" s="1">
        <f>'raw count'!E22*4</f>
        <v>0</v>
      </c>
      <c r="F25" s="1">
        <f>'raw count'!F22</f>
        <v>0</v>
      </c>
      <c r="G25" s="1">
        <f>'raw count'!G22</f>
        <v>0</v>
      </c>
      <c r="H25" s="1">
        <f>'raw count'!H22</f>
        <v>0</v>
      </c>
      <c r="I25" s="1">
        <f>'raw count'!I22</f>
        <v>0</v>
      </c>
      <c r="J25" s="1">
        <f>'raw count'!J22/4</f>
        <v>0</v>
      </c>
      <c r="K25" s="1">
        <f>'raw count'!K22/4</f>
        <v>0</v>
      </c>
      <c r="L25" s="1">
        <f>'raw count'!L22/4</f>
        <v>0.25</v>
      </c>
      <c r="M25" s="1">
        <f>'raw count'!M22/4</f>
        <v>0</v>
      </c>
    </row>
    <row r="26" spans="1:13" x14ac:dyDescent="0.25">
      <c r="A26" s="1">
        <v>21</v>
      </c>
      <c r="B26" s="1">
        <f>'raw count'!B23*4</f>
        <v>0</v>
      </c>
      <c r="C26" s="1">
        <f>'raw count'!C23*4</f>
        <v>0</v>
      </c>
      <c r="D26" s="1">
        <f>'raw count'!D23*4</f>
        <v>0</v>
      </c>
      <c r="E26" s="1">
        <f>'raw count'!E23*4</f>
        <v>0</v>
      </c>
      <c r="F26" s="1">
        <f>'raw count'!F23</f>
        <v>0</v>
      </c>
      <c r="G26" s="1">
        <f>'raw count'!G23</f>
        <v>0</v>
      </c>
      <c r="H26" s="1">
        <f>'raw count'!H23</f>
        <v>0</v>
      </c>
      <c r="I26" s="1">
        <f>'raw count'!I23</f>
        <v>0</v>
      </c>
      <c r="J26" s="1">
        <f>'raw count'!J23/4</f>
        <v>0</v>
      </c>
      <c r="K26" s="1">
        <f>'raw count'!K23/4</f>
        <v>0.25</v>
      </c>
      <c r="L26" s="1">
        <f>'raw count'!L23/4</f>
        <v>0</v>
      </c>
      <c r="M26" s="1">
        <f>'raw count'!M23/4</f>
        <v>0</v>
      </c>
    </row>
    <row r="27" spans="1:13" x14ac:dyDescent="0.25">
      <c r="A27" s="1">
        <v>22</v>
      </c>
      <c r="B27" s="1">
        <f>'raw count'!B24*4</f>
        <v>0</v>
      </c>
      <c r="C27" s="1">
        <f>'raw count'!C24*4</f>
        <v>0</v>
      </c>
      <c r="D27" s="1">
        <f>'raw count'!D24*4</f>
        <v>0</v>
      </c>
      <c r="E27" s="1">
        <f>'raw count'!E24*4</f>
        <v>0</v>
      </c>
      <c r="F27" s="1">
        <f>'raw count'!F24</f>
        <v>0</v>
      </c>
      <c r="G27" s="1">
        <f>'raw count'!G24</f>
        <v>0</v>
      </c>
      <c r="H27" s="1">
        <f>'raw count'!H24</f>
        <v>0</v>
      </c>
      <c r="I27" s="1">
        <f>'raw count'!I24</f>
        <v>0</v>
      </c>
      <c r="J27" s="1">
        <f>'raw count'!J24/4</f>
        <v>0</v>
      </c>
      <c r="K27" s="1">
        <f>'raw count'!K24/4</f>
        <v>0</v>
      </c>
      <c r="L27" s="1">
        <f>'raw count'!L24/4</f>
        <v>0</v>
      </c>
      <c r="M27" s="1">
        <f>'raw count'!M24/4</f>
        <v>0</v>
      </c>
    </row>
    <row r="28" spans="1:13" x14ac:dyDescent="0.25">
      <c r="A28" s="1">
        <v>23</v>
      </c>
      <c r="B28" s="1">
        <f>'raw count'!B25*4</f>
        <v>4</v>
      </c>
      <c r="C28" s="1">
        <f>'raw count'!C25*4</f>
        <v>0</v>
      </c>
      <c r="D28" s="1">
        <f>'raw count'!D25*4</f>
        <v>0</v>
      </c>
      <c r="E28" s="1">
        <f>'raw count'!E25*4</f>
        <v>0</v>
      </c>
      <c r="F28" s="1">
        <f>'raw count'!F25</f>
        <v>2</v>
      </c>
      <c r="G28" s="1">
        <f>'raw count'!G25</f>
        <v>0</v>
      </c>
      <c r="H28" s="1">
        <f>'raw count'!H25</f>
        <v>0</v>
      </c>
      <c r="I28" s="1">
        <f>'raw count'!I25</f>
        <v>0</v>
      </c>
      <c r="J28" s="1">
        <f>'raw count'!J25/4</f>
        <v>0.5</v>
      </c>
      <c r="K28" s="1">
        <f>'raw count'!K25/4</f>
        <v>0</v>
      </c>
      <c r="L28" s="1">
        <f>'raw count'!L25/4</f>
        <v>0</v>
      </c>
      <c r="M28" s="1">
        <f>'raw count'!M25/4</f>
        <v>0</v>
      </c>
    </row>
    <row r="29" spans="1:13" x14ac:dyDescent="0.25">
      <c r="A29" s="1">
        <v>24</v>
      </c>
      <c r="B29" s="1">
        <f>'raw count'!B26*4</f>
        <v>4</v>
      </c>
      <c r="C29" s="1">
        <f>'raw count'!C26*4</f>
        <v>0</v>
      </c>
      <c r="D29" s="1">
        <f>'raw count'!D26*4</f>
        <v>0</v>
      </c>
      <c r="E29" s="1">
        <f>'raw count'!E26*4</f>
        <v>0</v>
      </c>
      <c r="F29" s="1">
        <f>'raw count'!F26</f>
        <v>3</v>
      </c>
      <c r="G29" s="1">
        <f>'raw count'!G26</f>
        <v>0</v>
      </c>
      <c r="H29" s="1">
        <f>'raw count'!H26</f>
        <v>0</v>
      </c>
      <c r="I29" s="1">
        <f>'raw count'!I26</f>
        <v>0</v>
      </c>
      <c r="J29" s="1">
        <f>'raw count'!J26/4</f>
        <v>1</v>
      </c>
      <c r="K29" s="1">
        <f>'raw count'!K26/4</f>
        <v>0</v>
      </c>
      <c r="L29" s="1">
        <f>'raw count'!L26/4</f>
        <v>0</v>
      </c>
      <c r="M29" s="1">
        <f>'raw count'!M26/4</f>
        <v>0</v>
      </c>
    </row>
    <row r="30" spans="1:13" x14ac:dyDescent="0.25">
      <c r="A30" s="1">
        <v>25</v>
      </c>
      <c r="B30" s="1">
        <f>'raw count'!B27*4</f>
        <v>0</v>
      </c>
      <c r="C30" s="1">
        <f>'raw count'!C27*4</f>
        <v>0</v>
      </c>
      <c r="D30" s="1">
        <f>'raw count'!D27*4</f>
        <v>0</v>
      </c>
      <c r="E30" s="1">
        <f>'raw count'!E27*4</f>
        <v>0</v>
      </c>
      <c r="F30" s="1">
        <f>'raw count'!F27</f>
        <v>0</v>
      </c>
      <c r="G30" s="1">
        <f>'raw count'!G27</f>
        <v>0</v>
      </c>
      <c r="H30" s="1">
        <f>'raw count'!H27</f>
        <v>0</v>
      </c>
      <c r="I30" s="1">
        <f>'raw count'!I27</f>
        <v>0</v>
      </c>
      <c r="J30" s="1">
        <f>'raw count'!J27/4</f>
        <v>0.25</v>
      </c>
      <c r="K30" s="1">
        <f>'raw count'!K27/4</f>
        <v>0.25</v>
      </c>
      <c r="L30" s="1">
        <f>'raw count'!L27/4</f>
        <v>0</v>
      </c>
      <c r="M30" s="1">
        <f>'raw count'!M27/4</f>
        <v>0</v>
      </c>
    </row>
    <row r="31" spans="1:13" x14ac:dyDescent="0.25">
      <c r="A31" s="1">
        <v>26</v>
      </c>
      <c r="B31" s="1">
        <f>'raw count'!B28*4</f>
        <v>0</v>
      </c>
      <c r="C31" s="1">
        <f>'raw count'!C28*4</f>
        <v>0</v>
      </c>
      <c r="D31" s="1">
        <f>'raw count'!D28*4</f>
        <v>0</v>
      </c>
      <c r="E31" s="1">
        <f>'raw count'!E28*4</f>
        <v>0</v>
      </c>
      <c r="F31" s="1">
        <f>'raw count'!F28</f>
        <v>0</v>
      </c>
      <c r="G31" s="1">
        <f>'raw count'!G28</f>
        <v>0</v>
      </c>
      <c r="H31" s="1">
        <f>'raw count'!H28</f>
        <v>0</v>
      </c>
      <c r="I31" s="1">
        <f>'raw count'!I28</f>
        <v>0</v>
      </c>
      <c r="J31" s="1">
        <f>'raw count'!J28/4</f>
        <v>0</v>
      </c>
      <c r="K31" s="1">
        <f>'raw count'!K28/4</f>
        <v>0</v>
      </c>
      <c r="L31" s="1">
        <f>'raw count'!L28/4</f>
        <v>0</v>
      </c>
      <c r="M31" s="1">
        <f>'raw count'!M28/4</f>
        <v>0</v>
      </c>
    </row>
    <row r="32" spans="1:13" x14ac:dyDescent="0.25">
      <c r="A32" s="1">
        <v>27</v>
      </c>
      <c r="B32" s="1">
        <f>'raw count'!B29*4</f>
        <v>0</v>
      </c>
      <c r="C32" s="1">
        <f>'raw count'!C29*4</f>
        <v>0</v>
      </c>
      <c r="D32" s="1">
        <f>'raw count'!D29*4</f>
        <v>0</v>
      </c>
      <c r="E32" s="1">
        <f>'raw count'!E29*4</f>
        <v>0</v>
      </c>
      <c r="F32" s="1">
        <f>'raw count'!F29</f>
        <v>0</v>
      </c>
      <c r="G32" s="1">
        <f>'raw count'!G29</f>
        <v>0</v>
      </c>
      <c r="H32" s="1">
        <f>'raw count'!H29</f>
        <v>0</v>
      </c>
      <c r="I32" s="1">
        <f>'raw count'!I29</f>
        <v>0</v>
      </c>
      <c r="J32" s="1">
        <f>'raw count'!J29/4</f>
        <v>0</v>
      </c>
      <c r="K32" s="1">
        <f>'raw count'!K29/4</f>
        <v>0.25</v>
      </c>
      <c r="L32" s="1">
        <f>'raw count'!L29/4</f>
        <v>0</v>
      </c>
      <c r="M32" s="1">
        <f>'raw count'!M29/4</f>
        <v>0.25</v>
      </c>
    </row>
    <row r="33" spans="1:13" x14ac:dyDescent="0.25">
      <c r="A33" s="1">
        <v>28</v>
      </c>
      <c r="B33" s="1">
        <f>'raw count'!B30*4</f>
        <v>0</v>
      </c>
      <c r="C33" s="1">
        <f>'raw count'!C30*4</f>
        <v>0</v>
      </c>
      <c r="D33" s="1">
        <f>'raw count'!D30*4</f>
        <v>0</v>
      </c>
      <c r="E33" s="1">
        <f>'raw count'!E30*4</f>
        <v>0</v>
      </c>
      <c r="F33" s="1">
        <f>'raw count'!F30</f>
        <v>0</v>
      </c>
      <c r="G33" s="1">
        <f>'raw count'!G30</f>
        <v>0</v>
      </c>
      <c r="H33" s="1">
        <f>'raw count'!H30</f>
        <v>0</v>
      </c>
      <c r="I33" s="1">
        <f>'raw count'!I30</f>
        <v>0</v>
      </c>
      <c r="J33" s="1">
        <f>'raw count'!J30/4</f>
        <v>0</v>
      </c>
      <c r="K33" s="1">
        <f>'raw count'!K30/4</f>
        <v>0.25</v>
      </c>
      <c r="L33" s="1">
        <f>'raw count'!L30/4</f>
        <v>0</v>
      </c>
      <c r="M33" s="1">
        <f>'raw count'!M30/4</f>
        <v>0</v>
      </c>
    </row>
    <row r="34" spans="1:13" x14ac:dyDescent="0.25">
      <c r="A34" s="1">
        <v>29</v>
      </c>
      <c r="B34" s="1">
        <f>'raw count'!B31*4</f>
        <v>0</v>
      </c>
      <c r="C34" s="1">
        <f>'raw count'!C31*4</f>
        <v>4</v>
      </c>
      <c r="D34" s="1">
        <f>'raw count'!D31*4</f>
        <v>0</v>
      </c>
      <c r="E34" s="1">
        <f>'raw count'!E31*4</f>
        <v>0</v>
      </c>
      <c r="F34" s="1">
        <f>'raw count'!F31</f>
        <v>0</v>
      </c>
      <c r="G34" s="1">
        <f>'raw count'!G31</f>
        <v>1</v>
      </c>
      <c r="H34" s="1">
        <f>'raw count'!H31</f>
        <v>0</v>
      </c>
      <c r="I34" s="1">
        <f>'raw count'!I31</f>
        <v>0</v>
      </c>
      <c r="J34" s="1">
        <f>'raw count'!J31/4</f>
        <v>0</v>
      </c>
      <c r="K34" s="1">
        <f>'raw count'!K31/4</f>
        <v>0.25</v>
      </c>
      <c r="L34" s="1">
        <f>'raw count'!L31/4</f>
        <v>0</v>
      </c>
      <c r="M34" s="1">
        <f>'raw count'!M31/4</f>
        <v>0</v>
      </c>
    </row>
    <row r="35" spans="1:13" x14ac:dyDescent="0.25">
      <c r="A35" s="1">
        <v>30</v>
      </c>
      <c r="B35" s="1">
        <f>'raw count'!B32*4</f>
        <v>0</v>
      </c>
      <c r="C35" s="1">
        <f>'raw count'!C32*4</f>
        <v>0</v>
      </c>
      <c r="D35" s="1">
        <f>'raw count'!D32*4</f>
        <v>0</v>
      </c>
      <c r="E35" s="1">
        <f>'raw count'!E32*4</f>
        <v>0</v>
      </c>
      <c r="F35" s="1">
        <f>'raw count'!F32</f>
        <v>0</v>
      </c>
      <c r="G35" s="1">
        <f>'raw count'!G32</f>
        <v>0</v>
      </c>
      <c r="H35" s="1">
        <f>'raw count'!H32</f>
        <v>0</v>
      </c>
      <c r="I35" s="1">
        <f>'raw count'!I32</f>
        <v>0</v>
      </c>
      <c r="J35" s="1">
        <f>'raw count'!J32/4</f>
        <v>0</v>
      </c>
      <c r="K35" s="1">
        <f>'raw count'!K32/4</f>
        <v>0.25</v>
      </c>
      <c r="L35" s="1">
        <f>'raw count'!L32/4</f>
        <v>0</v>
      </c>
      <c r="M35" s="1">
        <f>'raw count'!M32/4</f>
        <v>0</v>
      </c>
    </row>
    <row r="36" spans="1:13" x14ac:dyDescent="0.25">
      <c r="A36" s="1">
        <v>31</v>
      </c>
      <c r="B36" s="1">
        <f>'raw count'!B33*4</f>
        <v>0</v>
      </c>
      <c r="C36" s="1">
        <f>'raw count'!C33*4</f>
        <v>0</v>
      </c>
      <c r="D36" s="1">
        <f>'raw count'!D33*4</f>
        <v>0</v>
      </c>
      <c r="E36" s="1">
        <f>'raw count'!E33*4</f>
        <v>0</v>
      </c>
      <c r="F36" s="1">
        <f>'raw count'!F33</f>
        <v>0</v>
      </c>
      <c r="G36" s="1">
        <f>'raw count'!G33</f>
        <v>0</v>
      </c>
      <c r="H36" s="1">
        <f>'raw count'!H33</f>
        <v>0</v>
      </c>
      <c r="I36" s="1">
        <f>'raw count'!I33</f>
        <v>0</v>
      </c>
      <c r="J36" s="1">
        <f>'raw count'!J33/4</f>
        <v>0</v>
      </c>
      <c r="K36" s="1">
        <f>'raw count'!K33/4</f>
        <v>0</v>
      </c>
      <c r="L36" s="1">
        <f>'raw count'!L33/4</f>
        <v>0</v>
      </c>
      <c r="M36" s="1">
        <f>'raw count'!M33/4</f>
        <v>0</v>
      </c>
    </row>
    <row r="37" spans="1:13" x14ac:dyDescent="0.25">
      <c r="A37" s="1">
        <v>32</v>
      </c>
      <c r="B37" s="1">
        <f>'raw count'!B34*4</f>
        <v>0</v>
      </c>
      <c r="C37" s="1">
        <f>'raw count'!C34*4</f>
        <v>0</v>
      </c>
      <c r="D37" s="1">
        <f>'raw count'!D34*4</f>
        <v>0</v>
      </c>
      <c r="E37" s="1">
        <f>'raw count'!E34*4</f>
        <v>0</v>
      </c>
      <c r="F37" s="1">
        <f>'raw count'!F34</f>
        <v>0</v>
      </c>
      <c r="G37" s="1">
        <f>'raw count'!G34</f>
        <v>0</v>
      </c>
      <c r="H37" s="1">
        <f>'raw count'!H34</f>
        <v>0</v>
      </c>
      <c r="I37" s="1">
        <f>'raw count'!I34</f>
        <v>0</v>
      </c>
      <c r="J37" s="1">
        <f>'raw count'!J34/4</f>
        <v>0</v>
      </c>
      <c r="K37" s="1">
        <f>'raw count'!K34/4</f>
        <v>0</v>
      </c>
      <c r="L37" s="1">
        <f>'raw count'!L34/4</f>
        <v>0</v>
      </c>
      <c r="M37" s="1">
        <f>'raw count'!M34/4</f>
        <v>0</v>
      </c>
    </row>
    <row r="38" spans="1:13" x14ac:dyDescent="0.25">
      <c r="A38" s="1">
        <v>33</v>
      </c>
      <c r="B38" s="1">
        <f>'raw count'!B35*4</f>
        <v>0</v>
      </c>
      <c r="C38" s="1">
        <f>'raw count'!C35*4</f>
        <v>0</v>
      </c>
      <c r="D38" s="1">
        <f>'raw count'!D35*4</f>
        <v>0</v>
      </c>
      <c r="E38" s="1">
        <f>'raw count'!E35*4</f>
        <v>0</v>
      </c>
      <c r="F38" s="1">
        <f>'raw count'!F35</f>
        <v>0</v>
      </c>
      <c r="G38" s="1">
        <f>'raw count'!G35</f>
        <v>1</v>
      </c>
      <c r="H38" s="1">
        <f>'raw count'!H35</f>
        <v>0</v>
      </c>
      <c r="I38" s="1">
        <f>'raw count'!I35</f>
        <v>0</v>
      </c>
      <c r="J38" s="1">
        <f>'raw count'!J35/4</f>
        <v>0</v>
      </c>
      <c r="K38" s="1">
        <f>'raw count'!K35/4</f>
        <v>0.25</v>
      </c>
      <c r="L38" s="1">
        <f>'raw count'!L35/4</f>
        <v>0</v>
      </c>
      <c r="M38" s="1">
        <f>'raw count'!M35/4</f>
        <v>0</v>
      </c>
    </row>
    <row r="39" spans="1:13" x14ac:dyDescent="0.25">
      <c r="A39" s="1">
        <v>34</v>
      </c>
      <c r="B39" s="1">
        <f>'raw count'!B36*4</f>
        <v>0</v>
      </c>
      <c r="C39" s="1">
        <f>'raw count'!C36*4</f>
        <v>0</v>
      </c>
      <c r="D39" s="1">
        <f>'raw count'!D36*4</f>
        <v>0</v>
      </c>
      <c r="E39" s="1">
        <f>'raw count'!E36*4</f>
        <v>0</v>
      </c>
      <c r="F39" s="1">
        <f>'raw count'!F36</f>
        <v>0</v>
      </c>
      <c r="G39" s="1">
        <f>'raw count'!G36</f>
        <v>0</v>
      </c>
      <c r="H39" s="1">
        <f>'raw count'!H36</f>
        <v>0</v>
      </c>
      <c r="I39" s="1">
        <f>'raw count'!I36</f>
        <v>0</v>
      </c>
      <c r="J39" s="1">
        <f>'raw count'!J36/4</f>
        <v>0</v>
      </c>
      <c r="K39" s="1">
        <f>'raw count'!K36/4</f>
        <v>0.25</v>
      </c>
      <c r="L39" s="1">
        <f>'raw count'!L36/4</f>
        <v>0</v>
      </c>
      <c r="M39" s="1">
        <f>'raw count'!M36/4</f>
        <v>0</v>
      </c>
    </row>
    <row r="40" spans="1:13" x14ac:dyDescent="0.25">
      <c r="A40" s="1">
        <v>35</v>
      </c>
      <c r="B40" s="1">
        <f>'raw count'!B37*4</f>
        <v>0</v>
      </c>
      <c r="C40" s="1">
        <f>'raw count'!C37*4</f>
        <v>0</v>
      </c>
      <c r="D40" s="1">
        <f>'raw count'!D37*4</f>
        <v>0</v>
      </c>
      <c r="E40" s="1">
        <f>'raw count'!E37*4</f>
        <v>0</v>
      </c>
      <c r="F40" s="1">
        <f>'raw count'!F37</f>
        <v>0</v>
      </c>
      <c r="G40" s="1">
        <f>'raw count'!G37</f>
        <v>0</v>
      </c>
      <c r="H40" s="1">
        <f>'raw count'!H37</f>
        <v>0</v>
      </c>
      <c r="I40" s="1">
        <f>'raw count'!I37</f>
        <v>0</v>
      </c>
      <c r="J40" s="1">
        <f>'raw count'!J37/4</f>
        <v>0</v>
      </c>
      <c r="K40" s="1">
        <f>'raw count'!K37/4</f>
        <v>0.25</v>
      </c>
      <c r="L40" s="1">
        <f>'raw count'!L37/4</f>
        <v>0</v>
      </c>
      <c r="M40" s="1">
        <f>'raw count'!M37/4</f>
        <v>1.25</v>
      </c>
    </row>
    <row r="41" spans="1:13" x14ac:dyDescent="0.25">
      <c r="A41" s="1">
        <v>36</v>
      </c>
      <c r="B41" s="1">
        <f>'raw count'!B38*4</f>
        <v>0</v>
      </c>
      <c r="C41" s="1">
        <f>'raw count'!C38*4</f>
        <v>0</v>
      </c>
      <c r="D41" s="1">
        <f>'raw count'!D38*4</f>
        <v>0</v>
      </c>
      <c r="E41" s="1">
        <f>'raw count'!E38*4</f>
        <v>0</v>
      </c>
      <c r="F41" s="1">
        <f>'raw count'!F38</f>
        <v>0</v>
      </c>
      <c r="G41" s="1">
        <f>'raw count'!G38</f>
        <v>0</v>
      </c>
      <c r="H41" s="1">
        <f>'raw count'!H38</f>
        <v>0</v>
      </c>
      <c r="I41" s="1">
        <f>'raw count'!I38</f>
        <v>0</v>
      </c>
      <c r="J41" s="1">
        <f>'raw count'!J38/4</f>
        <v>0</v>
      </c>
      <c r="K41" s="1">
        <f>'raw count'!K38/4</f>
        <v>0.25</v>
      </c>
      <c r="L41" s="1">
        <f>'raw count'!L38/4</f>
        <v>0</v>
      </c>
      <c r="M41" s="1">
        <f>'raw count'!M38/4</f>
        <v>0</v>
      </c>
    </row>
    <row r="42" spans="1:13" x14ac:dyDescent="0.25">
      <c r="A42" s="1">
        <v>37</v>
      </c>
      <c r="B42" s="1">
        <f>'raw count'!B39*4</f>
        <v>0</v>
      </c>
      <c r="C42" s="1">
        <f>'raw count'!C39*4</f>
        <v>0</v>
      </c>
      <c r="D42" s="1">
        <f>'raw count'!D39*4</f>
        <v>0</v>
      </c>
      <c r="E42" s="1">
        <f>'raw count'!E39*4</f>
        <v>0</v>
      </c>
      <c r="F42" s="1">
        <f>'raw count'!F39</f>
        <v>0</v>
      </c>
      <c r="G42" s="1">
        <f>'raw count'!G39</f>
        <v>0</v>
      </c>
      <c r="H42" s="1">
        <f>'raw count'!H39</f>
        <v>0</v>
      </c>
      <c r="I42" s="1">
        <f>'raw count'!I39</f>
        <v>0</v>
      </c>
      <c r="J42" s="1">
        <f>'raw count'!J39/4</f>
        <v>0</v>
      </c>
      <c r="K42" s="1">
        <f>'raw count'!K39/4</f>
        <v>0.25</v>
      </c>
      <c r="L42" s="1">
        <f>'raw count'!L39/4</f>
        <v>0</v>
      </c>
      <c r="M42" s="1">
        <f>'raw count'!M39/4</f>
        <v>0</v>
      </c>
    </row>
    <row r="43" spans="1:13" x14ac:dyDescent="0.25">
      <c r="A43" s="1">
        <v>38</v>
      </c>
      <c r="B43" s="1">
        <f>'raw count'!B40*4</f>
        <v>0</v>
      </c>
      <c r="C43" s="1">
        <f>'raw count'!C40*4</f>
        <v>0</v>
      </c>
      <c r="D43" s="1">
        <f>'raw count'!D40*4</f>
        <v>0</v>
      </c>
      <c r="E43" s="1">
        <f>'raw count'!E40*4</f>
        <v>0</v>
      </c>
      <c r="F43" s="1">
        <f>'raw count'!F40</f>
        <v>0</v>
      </c>
      <c r="G43" s="1">
        <f>'raw count'!G40</f>
        <v>0</v>
      </c>
      <c r="H43" s="1">
        <f>'raw count'!H40</f>
        <v>0</v>
      </c>
      <c r="I43" s="1">
        <f>'raw count'!I40</f>
        <v>0</v>
      </c>
      <c r="J43" s="1">
        <f>'raw count'!J40/4</f>
        <v>0</v>
      </c>
      <c r="K43" s="1">
        <f>'raw count'!K40/4</f>
        <v>0.25</v>
      </c>
      <c r="L43" s="1">
        <f>'raw count'!L40/4</f>
        <v>0.5</v>
      </c>
      <c r="M43" s="1">
        <f>'raw count'!M40/4</f>
        <v>0</v>
      </c>
    </row>
    <row r="44" spans="1:13" x14ac:dyDescent="0.25">
      <c r="A44" s="1">
        <v>39</v>
      </c>
      <c r="B44" s="1">
        <f>'raw count'!B41*4</f>
        <v>0</v>
      </c>
      <c r="C44" s="1">
        <f>'raw count'!C41*4</f>
        <v>0</v>
      </c>
      <c r="D44" s="1">
        <f>'raw count'!D41*4</f>
        <v>0</v>
      </c>
      <c r="E44" s="1">
        <f>'raw count'!E41*4</f>
        <v>0</v>
      </c>
      <c r="F44" s="1">
        <f>'raw count'!F41</f>
        <v>0</v>
      </c>
      <c r="G44" s="1">
        <f>'raw count'!G41</f>
        <v>0</v>
      </c>
      <c r="H44" s="1">
        <f>'raw count'!H41</f>
        <v>0</v>
      </c>
      <c r="I44" s="1">
        <f>'raw count'!I41</f>
        <v>0</v>
      </c>
      <c r="J44" s="1">
        <f>'raw count'!J41/4</f>
        <v>0</v>
      </c>
      <c r="K44" s="1">
        <f>'raw count'!K41/4</f>
        <v>0</v>
      </c>
      <c r="L44" s="1">
        <f>'raw count'!L41/4</f>
        <v>0</v>
      </c>
      <c r="M44" s="1">
        <f>'raw count'!M41/4</f>
        <v>0</v>
      </c>
    </row>
    <row r="45" spans="1:13" x14ac:dyDescent="0.25">
      <c r="A45" s="1">
        <v>40</v>
      </c>
      <c r="B45" s="1">
        <f>'raw count'!B42*4</f>
        <v>0</v>
      </c>
      <c r="C45" s="1">
        <f>'raw count'!C42*4</f>
        <v>0</v>
      </c>
      <c r="D45" s="1">
        <f>'raw count'!D42*4</f>
        <v>0</v>
      </c>
      <c r="E45" s="1">
        <f>'raw count'!E42*4</f>
        <v>0</v>
      </c>
      <c r="F45" s="1">
        <f>'raw count'!F42</f>
        <v>0</v>
      </c>
      <c r="G45" s="1">
        <f>'raw count'!G42</f>
        <v>0</v>
      </c>
      <c r="H45" s="1">
        <f>'raw count'!H42</f>
        <v>0</v>
      </c>
      <c r="I45" s="1">
        <f>'raw count'!I42</f>
        <v>0</v>
      </c>
      <c r="J45" s="1">
        <f>'raw count'!J42/4</f>
        <v>0</v>
      </c>
      <c r="K45" s="1">
        <f>'raw count'!K42/4</f>
        <v>0.25</v>
      </c>
      <c r="L45" s="1">
        <f>'raw count'!L42/4</f>
        <v>0</v>
      </c>
      <c r="M45" s="1">
        <f>'raw count'!M42/4</f>
        <v>0</v>
      </c>
    </row>
    <row r="46" spans="1:13" x14ac:dyDescent="0.25">
      <c r="A46" s="1">
        <v>41</v>
      </c>
      <c r="B46" s="1">
        <f>'raw count'!B43*4</f>
        <v>0</v>
      </c>
      <c r="C46" s="1">
        <f>'raw count'!C43*4</f>
        <v>0</v>
      </c>
      <c r="D46" s="1">
        <f>'raw count'!D43*4</f>
        <v>0</v>
      </c>
      <c r="E46" s="1">
        <f>'raw count'!E43*4</f>
        <v>0</v>
      </c>
      <c r="F46" s="1">
        <f>'raw count'!F43</f>
        <v>0</v>
      </c>
      <c r="G46" s="1">
        <f>'raw count'!G43</f>
        <v>0</v>
      </c>
      <c r="H46" s="1">
        <f>'raw count'!H43</f>
        <v>0</v>
      </c>
      <c r="I46" s="1">
        <f>'raw count'!I43</f>
        <v>0</v>
      </c>
      <c r="J46" s="1">
        <f>'raw count'!J43/4</f>
        <v>0</v>
      </c>
      <c r="K46" s="1">
        <f>'raw count'!K43/4</f>
        <v>0</v>
      </c>
      <c r="L46" s="1">
        <f>'raw count'!L43/4</f>
        <v>0</v>
      </c>
      <c r="M46" s="1">
        <f>'raw count'!M43/4</f>
        <v>0</v>
      </c>
    </row>
    <row r="47" spans="1:13" x14ac:dyDescent="0.25">
      <c r="A47" s="1">
        <v>42</v>
      </c>
      <c r="B47" s="1">
        <f>'raw count'!B44*4</f>
        <v>0</v>
      </c>
      <c r="C47" s="1">
        <f>'raw count'!C44*4</f>
        <v>0</v>
      </c>
      <c r="D47" s="1">
        <f>'raw count'!D44*4</f>
        <v>0</v>
      </c>
      <c r="E47" s="1">
        <f>'raw count'!E44*4</f>
        <v>0</v>
      </c>
      <c r="F47" s="1">
        <f>'raw count'!F44</f>
        <v>0</v>
      </c>
      <c r="G47" s="1">
        <f>'raw count'!G44</f>
        <v>0</v>
      </c>
      <c r="H47" s="1">
        <f>'raw count'!H44</f>
        <v>0</v>
      </c>
      <c r="I47" s="1">
        <f>'raw count'!I44</f>
        <v>0</v>
      </c>
      <c r="J47" s="1">
        <f>'raw count'!J44/4</f>
        <v>0</v>
      </c>
      <c r="K47" s="1">
        <f>'raw count'!K44/4</f>
        <v>0.25</v>
      </c>
      <c r="L47" s="1">
        <f>'raw count'!L44/4</f>
        <v>0</v>
      </c>
      <c r="M47" s="1">
        <f>'raw count'!M44/4</f>
        <v>0</v>
      </c>
    </row>
    <row r="48" spans="1:13" x14ac:dyDescent="0.25">
      <c r="A48" s="1">
        <v>43</v>
      </c>
      <c r="B48" s="1">
        <f>'raw count'!B45*4</f>
        <v>0</v>
      </c>
      <c r="C48" s="1">
        <f>'raw count'!C45*4</f>
        <v>0</v>
      </c>
      <c r="D48" s="1">
        <f>'raw count'!D45*4</f>
        <v>0</v>
      </c>
      <c r="E48" s="1">
        <f>'raw count'!E45*4</f>
        <v>0</v>
      </c>
      <c r="F48" s="1">
        <f>'raw count'!F45</f>
        <v>0</v>
      </c>
      <c r="G48" s="1">
        <f>'raw count'!G45</f>
        <v>0</v>
      </c>
      <c r="H48" s="1">
        <f>'raw count'!H45</f>
        <v>0</v>
      </c>
      <c r="I48" s="1">
        <f>'raw count'!I45</f>
        <v>0</v>
      </c>
      <c r="J48" s="1">
        <f>'raw count'!J45/4</f>
        <v>0</v>
      </c>
      <c r="K48" s="1">
        <f>'raw count'!K45/4</f>
        <v>0.25</v>
      </c>
      <c r="L48" s="1">
        <f>'raw count'!L45/4</f>
        <v>1.25</v>
      </c>
      <c r="M48" s="1">
        <f>'raw count'!M45/4</f>
        <v>0</v>
      </c>
    </row>
    <row r="49" spans="1:13" x14ac:dyDescent="0.25">
      <c r="A49" s="1">
        <v>44</v>
      </c>
      <c r="B49" s="1">
        <f>'raw count'!B46*4</f>
        <v>0</v>
      </c>
      <c r="C49" s="1">
        <f>'raw count'!C46*4</f>
        <v>0</v>
      </c>
      <c r="D49" s="1">
        <f>'raw count'!D46*4</f>
        <v>0</v>
      </c>
      <c r="E49" s="1">
        <f>'raw count'!E46*4</f>
        <v>0</v>
      </c>
      <c r="F49" s="1">
        <f>'raw count'!F46</f>
        <v>0</v>
      </c>
      <c r="G49" s="1">
        <f>'raw count'!G46</f>
        <v>0</v>
      </c>
      <c r="H49" s="1">
        <f>'raw count'!H46</f>
        <v>0</v>
      </c>
      <c r="I49" s="1">
        <f>'raw count'!I46</f>
        <v>0</v>
      </c>
      <c r="J49" s="1">
        <f>'raw count'!J46/4</f>
        <v>0</v>
      </c>
      <c r="K49" s="1">
        <f>'raw count'!K46/4</f>
        <v>0.25</v>
      </c>
      <c r="L49" s="1">
        <f>'raw count'!L46/4</f>
        <v>0</v>
      </c>
      <c r="M49" s="1">
        <f>'raw count'!M46/4</f>
        <v>0</v>
      </c>
    </row>
    <row r="50" spans="1:13" x14ac:dyDescent="0.25">
      <c r="A50" s="1">
        <v>45</v>
      </c>
      <c r="B50" s="1">
        <f>'raw count'!B47*4</f>
        <v>0</v>
      </c>
      <c r="C50" s="1">
        <f>'raw count'!C47*4</f>
        <v>0</v>
      </c>
      <c r="D50" s="1">
        <f>'raw count'!D47*4</f>
        <v>0</v>
      </c>
      <c r="E50" s="1">
        <f>'raw count'!E47*4</f>
        <v>0</v>
      </c>
      <c r="F50" s="1">
        <f>'raw count'!F47</f>
        <v>0</v>
      </c>
      <c r="G50" s="1">
        <f>'raw count'!G47</f>
        <v>0</v>
      </c>
      <c r="H50" s="1">
        <f>'raw count'!H47</f>
        <v>0</v>
      </c>
      <c r="I50" s="1">
        <f>'raw count'!I47</f>
        <v>0</v>
      </c>
      <c r="J50" s="1">
        <f>'raw count'!J47/4</f>
        <v>0.75</v>
      </c>
      <c r="K50" s="1">
        <f>'raw count'!K47/4</f>
        <v>0</v>
      </c>
      <c r="L50" s="1">
        <f>'raw count'!L47/4</f>
        <v>0</v>
      </c>
      <c r="M50" s="1">
        <f>'raw count'!M47/4</f>
        <v>0</v>
      </c>
    </row>
    <row r="51" spans="1:13" x14ac:dyDescent="0.25">
      <c r="A51" s="1">
        <v>46</v>
      </c>
      <c r="B51" s="1">
        <f>'raw count'!B48*4</f>
        <v>0</v>
      </c>
      <c r="C51" s="1">
        <f>'raw count'!C48*4</f>
        <v>4</v>
      </c>
      <c r="D51" s="1">
        <f>'raw count'!D48*4</f>
        <v>0</v>
      </c>
      <c r="E51" s="1">
        <f>'raw count'!E48*4</f>
        <v>0</v>
      </c>
      <c r="F51" s="1">
        <f>'raw count'!F48</f>
        <v>0</v>
      </c>
      <c r="G51" s="1">
        <f>'raw count'!G48</f>
        <v>1</v>
      </c>
      <c r="H51" s="1">
        <f>'raw count'!H48</f>
        <v>0</v>
      </c>
      <c r="I51" s="1">
        <f>'raw count'!I48</f>
        <v>0</v>
      </c>
      <c r="J51" s="1">
        <f>'raw count'!J48/4</f>
        <v>0.75</v>
      </c>
      <c r="K51" s="1">
        <f>'raw count'!K48/4</f>
        <v>0.25</v>
      </c>
      <c r="L51" s="1">
        <f>'raw count'!L48/4</f>
        <v>0</v>
      </c>
      <c r="M51" s="1">
        <f>'raw count'!M48/4</f>
        <v>0</v>
      </c>
    </row>
    <row r="52" spans="1:13" x14ac:dyDescent="0.25">
      <c r="A52" s="1">
        <v>47</v>
      </c>
      <c r="B52" s="1">
        <f>'raw count'!B49*4</f>
        <v>0</v>
      </c>
      <c r="C52" s="1">
        <f>'raw count'!C49*4</f>
        <v>0</v>
      </c>
      <c r="D52" s="1">
        <f>'raw count'!D49*4</f>
        <v>0</v>
      </c>
      <c r="E52" s="1">
        <f>'raw count'!E49*4</f>
        <v>0</v>
      </c>
      <c r="F52" s="1">
        <f>'raw count'!F49</f>
        <v>0</v>
      </c>
      <c r="G52" s="1">
        <f>'raw count'!G49</f>
        <v>0</v>
      </c>
      <c r="H52" s="1">
        <f>'raw count'!H49</f>
        <v>0</v>
      </c>
      <c r="I52" s="1">
        <f>'raw count'!I49</f>
        <v>0</v>
      </c>
      <c r="J52" s="1">
        <f>'raw count'!J49/4</f>
        <v>1.5</v>
      </c>
      <c r="K52" s="1">
        <f>'raw count'!K49/4</f>
        <v>0.25</v>
      </c>
      <c r="L52" s="1">
        <f>'raw count'!L49/4</f>
        <v>0</v>
      </c>
      <c r="M52" s="1">
        <f>'raw count'!M49/4</f>
        <v>0</v>
      </c>
    </row>
    <row r="53" spans="1:13" x14ac:dyDescent="0.25">
      <c r="A53" s="1">
        <v>48</v>
      </c>
      <c r="B53" s="1">
        <f>'raw count'!B50*4</f>
        <v>0</v>
      </c>
      <c r="C53" s="1">
        <f>'raw count'!C50*4</f>
        <v>0</v>
      </c>
      <c r="D53" s="1">
        <f>'raw count'!D50*4</f>
        <v>0</v>
      </c>
      <c r="E53" s="1">
        <f>'raw count'!E50*4</f>
        <v>0</v>
      </c>
      <c r="F53" s="1">
        <f>'raw count'!F50</f>
        <v>0</v>
      </c>
      <c r="G53" s="1">
        <f>'raw count'!G50</f>
        <v>0</v>
      </c>
      <c r="H53" s="1">
        <f>'raw count'!H50</f>
        <v>0</v>
      </c>
      <c r="I53" s="1">
        <f>'raw count'!I50</f>
        <v>2</v>
      </c>
      <c r="J53" s="1">
        <f>'raw count'!J50/4</f>
        <v>0</v>
      </c>
      <c r="K53" s="1">
        <f>'raw count'!K50/4</f>
        <v>0</v>
      </c>
      <c r="L53" s="1">
        <f>'raw count'!L50/4</f>
        <v>0</v>
      </c>
      <c r="M53" s="1">
        <f>'raw count'!M50/4</f>
        <v>0.5</v>
      </c>
    </row>
    <row r="54" spans="1:13" x14ac:dyDescent="0.25">
      <c r="A54" s="1">
        <v>49</v>
      </c>
      <c r="B54" s="1">
        <f>'raw count'!B51*4</f>
        <v>0</v>
      </c>
      <c r="C54" s="1">
        <f>'raw count'!C51*4</f>
        <v>0</v>
      </c>
      <c r="D54" s="1">
        <f>'raw count'!D51*4</f>
        <v>0</v>
      </c>
      <c r="E54" s="1">
        <f>'raw count'!E51*4</f>
        <v>0</v>
      </c>
      <c r="F54" s="1">
        <f>'raw count'!F51</f>
        <v>1</v>
      </c>
      <c r="G54" s="1">
        <f>'raw count'!G51</f>
        <v>0</v>
      </c>
      <c r="H54" s="1">
        <f>'raw count'!H51</f>
        <v>0</v>
      </c>
      <c r="I54" s="1">
        <f>'raw count'!I51</f>
        <v>0</v>
      </c>
      <c r="J54" s="1">
        <f>'raw count'!J51/4</f>
        <v>1</v>
      </c>
      <c r="K54" s="1">
        <f>'raw count'!K51/4</f>
        <v>0</v>
      </c>
      <c r="L54" s="1">
        <f>'raw count'!L51/4</f>
        <v>0</v>
      </c>
      <c r="M54" s="1">
        <f>'raw count'!M51/4</f>
        <v>0</v>
      </c>
    </row>
    <row r="55" spans="1:13" x14ac:dyDescent="0.25">
      <c r="A55" s="1">
        <v>50</v>
      </c>
      <c r="B55" s="1">
        <f>'raw count'!B52*4</f>
        <v>0</v>
      </c>
      <c r="C55" s="1">
        <f>'raw count'!C52*4</f>
        <v>0</v>
      </c>
      <c r="D55" s="1">
        <f>'raw count'!D52*4</f>
        <v>0</v>
      </c>
      <c r="E55" s="1">
        <f>'raw count'!E52*4</f>
        <v>0</v>
      </c>
      <c r="F55" s="1">
        <f>'raw count'!F52</f>
        <v>0</v>
      </c>
      <c r="G55" s="1">
        <f>'raw count'!G52</f>
        <v>0</v>
      </c>
      <c r="H55" s="1">
        <f>'raw count'!H52</f>
        <v>0</v>
      </c>
      <c r="I55" s="1">
        <f>'raw count'!I52</f>
        <v>0</v>
      </c>
      <c r="J55" s="1">
        <f>'raw count'!J52/4</f>
        <v>0</v>
      </c>
      <c r="K55" s="1">
        <f>'raw count'!K52/4</f>
        <v>0.25</v>
      </c>
      <c r="L55" s="1">
        <f>'raw count'!L52/4</f>
        <v>0</v>
      </c>
      <c r="M55" s="1">
        <f>'raw count'!M52/4</f>
        <v>0</v>
      </c>
    </row>
    <row r="56" spans="1:13" x14ac:dyDescent="0.25">
      <c r="A56" s="1">
        <v>51</v>
      </c>
      <c r="B56" s="1">
        <f>'raw count'!B53*4</f>
        <v>0</v>
      </c>
      <c r="C56" s="1">
        <f>'raw count'!C53*4</f>
        <v>0</v>
      </c>
      <c r="D56" s="1">
        <f>'raw count'!D53*4</f>
        <v>0</v>
      </c>
      <c r="E56" s="1">
        <f>'raw count'!E53*4</f>
        <v>0</v>
      </c>
      <c r="F56" s="1">
        <f>'raw count'!F53</f>
        <v>2</v>
      </c>
      <c r="G56" s="1">
        <f>'raw count'!G53</f>
        <v>0</v>
      </c>
      <c r="H56" s="1">
        <f>'raw count'!H53</f>
        <v>0</v>
      </c>
      <c r="I56" s="1">
        <f>'raw count'!I53</f>
        <v>0</v>
      </c>
      <c r="J56" s="1">
        <f>'raw count'!J53/4</f>
        <v>0.75</v>
      </c>
      <c r="K56" s="1">
        <f>'raw count'!K53/4</f>
        <v>0.25</v>
      </c>
      <c r="L56" s="1">
        <f>'raw count'!L53/4</f>
        <v>0</v>
      </c>
      <c r="M56" s="1">
        <f>'raw count'!M53/4</f>
        <v>0</v>
      </c>
    </row>
    <row r="57" spans="1:13" x14ac:dyDescent="0.25">
      <c r="A57" s="1">
        <v>52</v>
      </c>
      <c r="B57" s="1">
        <f>'raw count'!B54*4</f>
        <v>0</v>
      </c>
      <c r="C57" s="1">
        <f>'raw count'!C54*4</f>
        <v>0</v>
      </c>
      <c r="D57" s="1">
        <f>'raw count'!D54*4</f>
        <v>0</v>
      </c>
      <c r="E57" s="1">
        <f>'raw count'!E54*4</f>
        <v>0</v>
      </c>
      <c r="F57" s="1">
        <f>'raw count'!F54</f>
        <v>0</v>
      </c>
      <c r="G57" s="1">
        <f>'raw count'!G54</f>
        <v>0</v>
      </c>
      <c r="H57" s="1">
        <f>'raw count'!H54</f>
        <v>0</v>
      </c>
      <c r="I57" s="1">
        <f>'raw count'!I54</f>
        <v>0</v>
      </c>
      <c r="J57" s="1">
        <f>'raw count'!J54/4</f>
        <v>0</v>
      </c>
      <c r="K57" s="1">
        <f>'raw count'!K54/4</f>
        <v>0.25</v>
      </c>
      <c r="L57" s="1">
        <f>'raw count'!L54/4</f>
        <v>0</v>
      </c>
      <c r="M57" s="1">
        <f>'raw count'!M54/4</f>
        <v>0</v>
      </c>
    </row>
    <row r="58" spans="1:13" x14ac:dyDescent="0.25">
      <c r="A58" s="1">
        <v>53</v>
      </c>
      <c r="B58" s="1">
        <f>'raw count'!B55*4</f>
        <v>0</v>
      </c>
      <c r="C58" s="1">
        <f>'raw count'!C55*4</f>
        <v>0</v>
      </c>
      <c r="D58" s="1">
        <f>'raw count'!D55*4</f>
        <v>0</v>
      </c>
      <c r="E58" s="1">
        <f>'raw count'!E55*4</f>
        <v>12</v>
      </c>
      <c r="F58" s="1">
        <f>'raw count'!F55</f>
        <v>0</v>
      </c>
      <c r="G58" s="1">
        <f>'raw count'!G55</f>
        <v>0</v>
      </c>
      <c r="H58" s="1">
        <f>'raw count'!H55</f>
        <v>0</v>
      </c>
      <c r="I58" s="1">
        <f>'raw count'!I55</f>
        <v>3</v>
      </c>
      <c r="J58" s="1">
        <f>'raw count'!J55/4</f>
        <v>0</v>
      </c>
      <c r="K58" s="1">
        <f>'raw count'!K55/4</f>
        <v>0.25</v>
      </c>
      <c r="L58" s="1">
        <f>'raw count'!L55/4</f>
        <v>0</v>
      </c>
      <c r="M58" s="1">
        <f>'raw count'!M55/4</f>
        <v>0.75</v>
      </c>
    </row>
    <row r="59" spans="1:13" x14ac:dyDescent="0.25">
      <c r="A59" s="1">
        <v>54</v>
      </c>
      <c r="B59" s="1">
        <f>'raw count'!B56*4</f>
        <v>0</v>
      </c>
      <c r="C59" s="1">
        <f>'raw count'!C56*4</f>
        <v>0</v>
      </c>
      <c r="D59" s="1">
        <f>'raw count'!D56*4</f>
        <v>0</v>
      </c>
      <c r="E59" s="1">
        <f>'raw count'!E56*4</f>
        <v>0</v>
      </c>
      <c r="F59" s="1">
        <f>'raw count'!F56</f>
        <v>0</v>
      </c>
      <c r="G59" s="1">
        <f>'raw count'!G56</f>
        <v>0</v>
      </c>
      <c r="H59" s="1">
        <f>'raw count'!H56</f>
        <v>0</v>
      </c>
      <c r="I59" s="1">
        <f>'raw count'!I56</f>
        <v>0</v>
      </c>
      <c r="J59" s="1">
        <f>'raw count'!J56/4</f>
        <v>0</v>
      </c>
      <c r="K59" s="1">
        <f>'raw count'!K56/4</f>
        <v>0.25</v>
      </c>
      <c r="L59" s="1">
        <f>'raw count'!L56/4</f>
        <v>0.75</v>
      </c>
      <c r="M59" s="1">
        <f>'raw count'!M56/4</f>
        <v>0</v>
      </c>
    </row>
    <row r="60" spans="1:13" x14ac:dyDescent="0.25">
      <c r="A60" s="1">
        <v>55</v>
      </c>
      <c r="B60" s="1">
        <f>'raw count'!B57*4</f>
        <v>0</v>
      </c>
      <c r="C60" s="1">
        <f>'raw count'!C57*4</f>
        <v>0</v>
      </c>
      <c r="D60" s="1">
        <f>'raw count'!D57*4</f>
        <v>0</v>
      </c>
      <c r="E60" s="1">
        <f>'raw count'!E57*4</f>
        <v>0</v>
      </c>
      <c r="F60" s="1">
        <f>'raw count'!F57</f>
        <v>0</v>
      </c>
      <c r="G60" s="1">
        <f>'raw count'!G57</f>
        <v>0</v>
      </c>
      <c r="H60" s="1">
        <f>'raw count'!H57</f>
        <v>0</v>
      </c>
      <c r="I60" s="1">
        <f>'raw count'!I57</f>
        <v>0</v>
      </c>
      <c r="J60" s="1">
        <f>'raw count'!J57/4</f>
        <v>0</v>
      </c>
      <c r="K60" s="1">
        <f>'raw count'!K57/4</f>
        <v>0.25</v>
      </c>
      <c r="L60" s="1">
        <f>'raw count'!L57/4</f>
        <v>0</v>
      </c>
      <c r="M60" s="1">
        <f>'raw count'!M57/4</f>
        <v>0</v>
      </c>
    </row>
    <row r="61" spans="1:13" x14ac:dyDescent="0.25">
      <c r="A61" s="1">
        <v>56</v>
      </c>
      <c r="B61" s="1">
        <f>'raw count'!B58*4</f>
        <v>4</v>
      </c>
      <c r="C61" s="1">
        <f>'raw count'!C58*4</f>
        <v>0</v>
      </c>
      <c r="D61" s="1">
        <f>'raw count'!D58*4</f>
        <v>0</v>
      </c>
      <c r="E61" s="1">
        <f>'raw count'!E58*4</f>
        <v>0</v>
      </c>
      <c r="F61" s="1">
        <f>'raw count'!F58</f>
        <v>2</v>
      </c>
      <c r="G61" s="1">
        <f>'raw count'!G58</f>
        <v>0</v>
      </c>
      <c r="H61" s="1">
        <f>'raw count'!H58</f>
        <v>0</v>
      </c>
      <c r="I61" s="1">
        <f>'raw count'!I58</f>
        <v>0</v>
      </c>
      <c r="J61" s="1">
        <f>'raw count'!J58/4</f>
        <v>0.5</v>
      </c>
      <c r="K61" s="1">
        <f>'raw count'!K58/4</f>
        <v>0</v>
      </c>
      <c r="L61" s="1">
        <f>'raw count'!L58/4</f>
        <v>0</v>
      </c>
      <c r="M61" s="1">
        <f>'raw count'!M58/4</f>
        <v>0</v>
      </c>
    </row>
    <row r="62" spans="1:13" x14ac:dyDescent="0.25">
      <c r="A62" s="1">
        <v>57</v>
      </c>
      <c r="B62" s="1">
        <f>'raw count'!B59*4</f>
        <v>0</v>
      </c>
      <c r="C62" s="1">
        <f>'raw count'!C59*4</f>
        <v>0</v>
      </c>
      <c r="D62" s="1">
        <f>'raw count'!D59*4</f>
        <v>0</v>
      </c>
      <c r="E62" s="1">
        <f>'raw count'!E59*4</f>
        <v>0</v>
      </c>
      <c r="F62" s="1">
        <f>'raw count'!F59</f>
        <v>0</v>
      </c>
      <c r="G62" s="1">
        <f>'raw count'!G59</f>
        <v>0</v>
      </c>
      <c r="H62" s="1">
        <f>'raw count'!H59</f>
        <v>0</v>
      </c>
      <c r="I62" s="1">
        <f>'raw count'!I59</f>
        <v>0</v>
      </c>
      <c r="J62" s="1">
        <f>'raw count'!J59/4</f>
        <v>0</v>
      </c>
      <c r="K62" s="1">
        <f>'raw count'!K59/4</f>
        <v>0</v>
      </c>
      <c r="L62" s="1">
        <f>'raw count'!L59/4</f>
        <v>0.75</v>
      </c>
      <c r="M62" s="1">
        <f>'raw count'!M59/4</f>
        <v>0</v>
      </c>
    </row>
    <row r="63" spans="1:13" x14ac:dyDescent="0.25">
      <c r="A63" s="1">
        <v>58</v>
      </c>
      <c r="B63" s="1">
        <f>'raw count'!B60*4</f>
        <v>0</v>
      </c>
      <c r="C63" s="1">
        <f>'raw count'!C60*4</f>
        <v>0</v>
      </c>
      <c r="D63" s="1">
        <f>'raw count'!D60*4</f>
        <v>0</v>
      </c>
      <c r="E63" s="1">
        <f>'raw count'!E60*4</f>
        <v>0</v>
      </c>
      <c r="F63" s="1">
        <f>'raw count'!F60</f>
        <v>0</v>
      </c>
      <c r="G63" s="1">
        <f>'raw count'!G60</f>
        <v>0</v>
      </c>
      <c r="H63" s="1">
        <f>'raw count'!H60</f>
        <v>0</v>
      </c>
      <c r="I63" s="1">
        <f>'raw count'!I60</f>
        <v>0</v>
      </c>
      <c r="J63" s="1">
        <f>'raw count'!J60/4</f>
        <v>1</v>
      </c>
      <c r="K63" s="1">
        <f>'raw count'!K60/4</f>
        <v>0</v>
      </c>
      <c r="L63" s="1">
        <f>'raw count'!L60/4</f>
        <v>0</v>
      </c>
      <c r="M63" s="1">
        <f>'raw count'!M60/4</f>
        <v>0</v>
      </c>
    </row>
    <row r="64" spans="1:13" x14ac:dyDescent="0.25">
      <c r="A64" s="1">
        <v>59</v>
      </c>
      <c r="B64" s="1">
        <f>'raw count'!B61*4</f>
        <v>0</v>
      </c>
      <c r="C64" s="1">
        <f>'raw count'!C61*4</f>
        <v>4</v>
      </c>
      <c r="D64" s="1">
        <f>'raw count'!D61*4</f>
        <v>0</v>
      </c>
      <c r="E64" s="1">
        <f>'raw count'!E61*4</f>
        <v>0</v>
      </c>
      <c r="F64" s="1">
        <f>'raw count'!F61</f>
        <v>0</v>
      </c>
      <c r="G64" s="1">
        <f>'raw count'!G61</f>
        <v>1</v>
      </c>
      <c r="H64" s="1">
        <f>'raw count'!H61</f>
        <v>0</v>
      </c>
      <c r="I64" s="1">
        <f>'raw count'!I61</f>
        <v>0</v>
      </c>
      <c r="J64" s="1">
        <f>'raw count'!J61/4</f>
        <v>0</v>
      </c>
      <c r="K64" s="1">
        <f>'raw count'!K61/4</f>
        <v>0.25</v>
      </c>
      <c r="L64" s="1">
        <f>'raw count'!L61/4</f>
        <v>0</v>
      </c>
      <c r="M64" s="1">
        <f>'raw count'!M61/4</f>
        <v>0</v>
      </c>
    </row>
    <row r="65" spans="1:13" x14ac:dyDescent="0.25">
      <c r="A65" s="1">
        <v>60</v>
      </c>
      <c r="B65" s="1">
        <f>'raw count'!B62*4</f>
        <v>0</v>
      </c>
      <c r="C65" s="1">
        <f>'raw count'!C62*4</f>
        <v>0</v>
      </c>
      <c r="D65" s="1">
        <f>'raw count'!D62*4</f>
        <v>0</v>
      </c>
      <c r="E65" s="1">
        <f>'raw count'!E62*4</f>
        <v>0</v>
      </c>
      <c r="F65" s="1">
        <f>'raw count'!F62</f>
        <v>0</v>
      </c>
      <c r="G65" s="1">
        <f>'raw count'!G62</f>
        <v>0</v>
      </c>
      <c r="H65" s="1">
        <f>'raw count'!H62</f>
        <v>0</v>
      </c>
      <c r="I65" s="1">
        <f>'raw count'!I62</f>
        <v>0</v>
      </c>
      <c r="J65" s="1">
        <f>'raw count'!J62/4</f>
        <v>0</v>
      </c>
      <c r="K65" s="1">
        <f>'raw count'!K62/4</f>
        <v>0.25</v>
      </c>
      <c r="L65" s="1">
        <f>'raw count'!L62/4</f>
        <v>0</v>
      </c>
      <c r="M65" s="1">
        <f>'raw count'!M62/4</f>
        <v>0</v>
      </c>
    </row>
    <row r="66" spans="1:13" x14ac:dyDescent="0.25">
      <c r="A66" s="1">
        <v>61</v>
      </c>
      <c r="B66" s="1">
        <f>'raw count'!B63*4</f>
        <v>0</v>
      </c>
      <c r="C66" s="1">
        <f>'raw count'!C63*4</f>
        <v>0</v>
      </c>
      <c r="D66" s="1">
        <f>'raw count'!D63*4</f>
        <v>0</v>
      </c>
      <c r="E66" s="1">
        <f>'raw count'!E63*4</f>
        <v>0</v>
      </c>
      <c r="F66" s="1">
        <f>'raw count'!F63</f>
        <v>0</v>
      </c>
      <c r="G66" s="1">
        <f>'raw count'!G63</f>
        <v>0</v>
      </c>
      <c r="H66" s="1">
        <f>'raw count'!H63</f>
        <v>0</v>
      </c>
      <c r="I66" s="1">
        <f>'raw count'!I63</f>
        <v>0</v>
      </c>
      <c r="J66" s="1">
        <f>'raw count'!J63/4</f>
        <v>0</v>
      </c>
      <c r="K66" s="1">
        <f>'raw count'!K63/4</f>
        <v>0</v>
      </c>
      <c r="L66" s="1">
        <f>'raw count'!L63/4</f>
        <v>0</v>
      </c>
      <c r="M66" s="1">
        <f>'raw count'!M63/4</f>
        <v>0.75</v>
      </c>
    </row>
    <row r="67" spans="1:13" x14ac:dyDescent="0.25">
      <c r="A67" s="1">
        <v>62</v>
      </c>
      <c r="B67" s="1">
        <f>'raw count'!B64*4</f>
        <v>0</v>
      </c>
      <c r="C67" s="1">
        <f>'raw count'!C64*4</f>
        <v>0</v>
      </c>
      <c r="D67" s="1">
        <f>'raw count'!D64*4</f>
        <v>0</v>
      </c>
      <c r="E67" s="1">
        <f>'raw count'!E64*4</f>
        <v>0</v>
      </c>
      <c r="F67" s="1">
        <f>'raw count'!F64</f>
        <v>3</v>
      </c>
      <c r="G67" s="1">
        <f>'raw count'!G64</f>
        <v>0</v>
      </c>
      <c r="H67" s="1">
        <f>'raw count'!H64</f>
        <v>0</v>
      </c>
      <c r="I67" s="1">
        <f>'raw count'!I64</f>
        <v>0</v>
      </c>
      <c r="J67" s="1">
        <f>'raw count'!J64/4</f>
        <v>1</v>
      </c>
      <c r="K67" s="1">
        <f>'raw count'!K64/4</f>
        <v>0</v>
      </c>
      <c r="L67" s="1">
        <f>'raw count'!L64/4</f>
        <v>0</v>
      </c>
      <c r="M67" s="1">
        <f>'raw count'!M64/4</f>
        <v>0</v>
      </c>
    </row>
    <row r="68" spans="1:13" x14ac:dyDescent="0.25">
      <c r="A68" s="1">
        <v>63</v>
      </c>
      <c r="B68" s="1">
        <f>'raw count'!B65*4</f>
        <v>0</v>
      </c>
      <c r="C68" s="1">
        <f>'raw count'!C65*4</f>
        <v>0</v>
      </c>
      <c r="D68" s="1">
        <f>'raw count'!D65*4</f>
        <v>0</v>
      </c>
      <c r="E68" s="1">
        <f>'raw count'!E65*4</f>
        <v>0</v>
      </c>
      <c r="F68" s="1">
        <f>'raw count'!F65</f>
        <v>0</v>
      </c>
      <c r="G68" s="1">
        <f>'raw count'!G65</f>
        <v>0</v>
      </c>
      <c r="H68" s="1">
        <f>'raw count'!H65</f>
        <v>0</v>
      </c>
      <c r="I68" s="1">
        <f>'raw count'!I65</f>
        <v>0</v>
      </c>
      <c r="J68" s="1">
        <f>'raw count'!J65/4</f>
        <v>0</v>
      </c>
      <c r="K68" s="1">
        <f>'raw count'!K65/4</f>
        <v>0.25</v>
      </c>
      <c r="L68" s="1">
        <f>'raw count'!L65/4</f>
        <v>0</v>
      </c>
      <c r="M68" s="1">
        <f>'raw count'!M65/4</f>
        <v>0</v>
      </c>
    </row>
    <row r="69" spans="1:13" x14ac:dyDescent="0.25">
      <c r="A69" s="1">
        <v>64</v>
      </c>
      <c r="B69" s="1">
        <f>'raw count'!B66*4</f>
        <v>0</v>
      </c>
      <c r="C69" s="1">
        <f>'raw count'!C66*4</f>
        <v>0</v>
      </c>
      <c r="D69" s="1">
        <f>'raw count'!D66*4</f>
        <v>0</v>
      </c>
      <c r="E69" s="1">
        <f>'raw count'!E66*4</f>
        <v>0</v>
      </c>
      <c r="F69" s="1">
        <f>'raw count'!F66</f>
        <v>0</v>
      </c>
      <c r="G69" s="1">
        <f>'raw count'!G66</f>
        <v>0</v>
      </c>
      <c r="H69" s="1">
        <f>'raw count'!H66</f>
        <v>0</v>
      </c>
      <c r="I69" s="1">
        <f>'raw count'!I66</f>
        <v>0</v>
      </c>
      <c r="J69" s="1">
        <f>'raw count'!J66/4</f>
        <v>0</v>
      </c>
      <c r="K69" s="1">
        <f>'raw count'!K66/4</f>
        <v>0</v>
      </c>
      <c r="L69" s="1">
        <f>'raw count'!L66/4</f>
        <v>0</v>
      </c>
      <c r="M69" s="1">
        <f>'raw count'!M66/4</f>
        <v>0</v>
      </c>
    </row>
    <row r="70" spans="1:13" x14ac:dyDescent="0.25">
      <c r="A70" s="1">
        <v>65</v>
      </c>
      <c r="B70" s="1">
        <f>'raw count'!B67*4</f>
        <v>0</v>
      </c>
      <c r="C70" s="1">
        <f>'raw count'!C67*4</f>
        <v>0</v>
      </c>
      <c r="D70" s="1">
        <f>'raw count'!D67*4</f>
        <v>0</v>
      </c>
      <c r="E70" s="1">
        <f>'raw count'!E67*4</f>
        <v>0</v>
      </c>
      <c r="F70" s="1">
        <f>'raw count'!F67</f>
        <v>3</v>
      </c>
      <c r="G70" s="1">
        <f>'raw count'!G67</f>
        <v>1</v>
      </c>
      <c r="H70" s="1">
        <f>'raw count'!H67</f>
        <v>0</v>
      </c>
      <c r="I70" s="1">
        <f>'raw count'!I67</f>
        <v>0</v>
      </c>
      <c r="J70" s="1">
        <f>'raw count'!J67/4</f>
        <v>1</v>
      </c>
      <c r="K70" s="1">
        <f>'raw count'!K67/4</f>
        <v>0.25</v>
      </c>
      <c r="L70" s="1">
        <f>'raw count'!L67/4</f>
        <v>0</v>
      </c>
      <c r="M70" s="1">
        <f>'raw count'!M67/4</f>
        <v>0.75</v>
      </c>
    </row>
    <row r="71" spans="1:13" x14ac:dyDescent="0.25">
      <c r="A71" s="1">
        <v>66</v>
      </c>
      <c r="B71" s="1">
        <f>'raw count'!B68*4</f>
        <v>4</v>
      </c>
      <c r="C71" s="1">
        <f>'raw count'!C68*4</f>
        <v>0</v>
      </c>
      <c r="D71" s="1">
        <f>'raw count'!D68*4</f>
        <v>0</v>
      </c>
      <c r="E71" s="1">
        <f>'raw count'!E68*4</f>
        <v>0</v>
      </c>
      <c r="F71" s="1">
        <f>'raw count'!F68</f>
        <v>1</v>
      </c>
      <c r="G71" s="1">
        <f>'raw count'!G68</f>
        <v>0</v>
      </c>
      <c r="H71" s="1">
        <f>'raw count'!H68</f>
        <v>0</v>
      </c>
      <c r="I71" s="1">
        <f>'raw count'!I68</f>
        <v>0</v>
      </c>
      <c r="J71" s="1">
        <f>'raw count'!J68/4</f>
        <v>0.25</v>
      </c>
      <c r="K71" s="1">
        <f>'raw count'!K68/4</f>
        <v>0.25</v>
      </c>
      <c r="L71" s="1">
        <f>'raw count'!L68/4</f>
        <v>0.5</v>
      </c>
      <c r="M71" s="1">
        <f>'raw count'!M68/4</f>
        <v>0</v>
      </c>
    </row>
    <row r="72" spans="1:13" x14ac:dyDescent="0.25">
      <c r="A72" s="1">
        <v>67</v>
      </c>
      <c r="B72" s="1">
        <f>'raw count'!B69*4</f>
        <v>0</v>
      </c>
      <c r="C72" s="1">
        <f>'raw count'!C69*4</f>
        <v>4</v>
      </c>
      <c r="D72" s="1">
        <f>'raw count'!D69*4</f>
        <v>0</v>
      </c>
      <c r="E72" s="1">
        <f>'raw count'!E69*4</f>
        <v>0</v>
      </c>
      <c r="F72" s="1">
        <f>'raw count'!F69</f>
        <v>0</v>
      </c>
      <c r="G72" s="1">
        <f>'raw count'!G69</f>
        <v>1</v>
      </c>
      <c r="H72" s="1">
        <f>'raw count'!H69</f>
        <v>0</v>
      </c>
      <c r="I72" s="1">
        <f>'raw count'!I69</f>
        <v>0</v>
      </c>
      <c r="J72" s="1">
        <f>'raw count'!J69/4</f>
        <v>0.25</v>
      </c>
      <c r="K72" s="1">
        <f>'raw count'!K69/4</f>
        <v>0.25</v>
      </c>
      <c r="L72" s="1">
        <f>'raw count'!L69/4</f>
        <v>0</v>
      </c>
      <c r="M72" s="1">
        <f>'raw count'!M69/4</f>
        <v>0</v>
      </c>
    </row>
    <row r="73" spans="1:13" x14ac:dyDescent="0.25">
      <c r="A73" s="1">
        <v>68</v>
      </c>
      <c r="B73" s="1">
        <f>'raw count'!B70*4</f>
        <v>0</v>
      </c>
      <c r="C73" s="1">
        <f>'raw count'!C70*4</f>
        <v>0</v>
      </c>
      <c r="D73" s="1">
        <f>'raw count'!D70*4</f>
        <v>0</v>
      </c>
      <c r="E73" s="1">
        <f>'raw count'!E70*4</f>
        <v>0</v>
      </c>
      <c r="F73" s="1">
        <f>'raw count'!F70</f>
        <v>0</v>
      </c>
      <c r="G73" s="1">
        <f>'raw count'!G70</f>
        <v>0</v>
      </c>
      <c r="H73" s="1">
        <f>'raw count'!H70</f>
        <v>0</v>
      </c>
      <c r="I73" s="1">
        <f>'raw count'!I70</f>
        <v>0</v>
      </c>
      <c r="J73" s="1">
        <f>'raw count'!J70/4</f>
        <v>0</v>
      </c>
      <c r="K73" s="1">
        <f>'raw count'!K70/4</f>
        <v>0.25</v>
      </c>
      <c r="L73" s="1">
        <f>'raw count'!L70/4</f>
        <v>1</v>
      </c>
      <c r="M73" s="1">
        <f>'raw count'!M70/4</f>
        <v>0</v>
      </c>
    </row>
    <row r="74" spans="1:13" x14ac:dyDescent="0.25">
      <c r="A74" s="1">
        <v>69</v>
      </c>
      <c r="B74" s="1">
        <f>'raw count'!B71*4</f>
        <v>0</v>
      </c>
      <c r="C74" s="1">
        <f>'raw count'!C71*4</f>
        <v>0</v>
      </c>
      <c r="D74" s="1">
        <f>'raw count'!D71*4</f>
        <v>0</v>
      </c>
      <c r="E74" s="1">
        <f>'raw count'!E71*4</f>
        <v>0</v>
      </c>
      <c r="F74" s="1">
        <f>'raw count'!F71</f>
        <v>0</v>
      </c>
      <c r="G74" s="1">
        <f>'raw count'!G71</f>
        <v>0</v>
      </c>
      <c r="H74" s="1">
        <f>'raw count'!H71</f>
        <v>0</v>
      </c>
      <c r="I74" s="1">
        <f>'raw count'!I71</f>
        <v>0</v>
      </c>
      <c r="J74" s="1">
        <f>'raw count'!J71/4</f>
        <v>0</v>
      </c>
      <c r="K74" s="1">
        <f>'raw count'!K71/4</f>
        <v>0.25</v>
      </c>
      <c r="L74" s="1">
        <f>'raw count'!L71/4</f>
        <v>0</v>
      </c>
      <c r="M74" s="1">
        <f>'raw count'!M71/4</f>
        <v>0</v>
      </c>
    </row>
    <row r="75" spans="1:13" x14ac:dyDescent="0.25">
      <c r="A75" s="1">
        <v>70</v>
      </c>
      <c r="B75" s="1">
        <f>'raw count'!B72*4</f>
        <v>0</v>
      </c>
      <c r="C75" s="1">
        <f>'raw count'!C72*4</f>
        <v>0</v>
      </c>
      <c r="D75" s="1">
        <f>'raw count'!D72*4</f>
        <v>0</v>
      </c>
      <c r="E75" s="1">
        <f>'raw count'!E72*4</f>
        <v>0</v>
      </c>
      <c r="F75" s="1">
        <f>'raw count'!F72</f>
        <v>0</v>
      </c>
      <c r="G75" s="1">
        <f>'raw count'!G72</f>
        <v>0</v>
      </c>
      <c r="H75" s="1">
        <f>'raw count'!H72</f>
        <v>0</v>
      </c>
      <c r="I75" s="1">
        <f>'raw count'!I72</f>
        <v>0</v>
      </c>
      <c r="J75" s="1">
        <f>'raw count'!J72/4</f>
        <v>0</v>
      </c>
      <c r="K75" s="1">
        <f>'raw count'!K72/4</f>
        <v>0</v>
      </c>
      <c r="L75" s="1">
        <f>'raw count'!L72/4</f>
        <v>0</v>
      </c>
      <c r="M75" s="1">
        <f>'raw count'!M72/4</f>
        <v>0</v>
      </c>
    </row>
    <row r="76" spans="1:13" x14ac:dyDescent="0.25">
      <c r="A76" s="1">
        <v>71</v>
      </c>
      <c r="B76" s="1">
        <f>'raw count'!B73*4</f>
        <v>0</v>
      </c>
      <c r="C76" s="1">
        <f>'raw count'!C73*4</f>
        <v>0</v>
      </c>
      <c r="D76" s="1">
        <f>'raw count'!D73*4</f>
        <v>0</v>
      </c>
      <c r="E76" s="1">
        <f>'raw count'!E73*4</f>
        <v>0</v>
      </c>
      <c r="F76" s="1">
        <f>'raw count'!F73</f>
        <v>0</v>
      </c>
      <c r="G76" s="1">
        <f>'raw count'!G73</f>
        <v>0</v>
      </c>
      <c r="H76" s="1">
        <f>'raw count'!H73</f>
        <v>0</v>
      </c>
      <c r="I76" s="1">
        <f>'raw count'!I73</f>
        <v>0</v>
      </c>
      <c r="J76" s="1">
        <f>'raw count'!J73/4</f>
        <v>0</v>
      </c>
      <c r="K76" s="1">
        <f>'raw count'!K73/4</f>
        <v>0.25</v>
      </c>
      <c r="L76" s="1">
        <f>'raw count'!L73/4</f>
        <v>1.5</v>
      </c>
      <c r="M76" s="1">
        <f>'raw count'!M73/4</f>
        <v>0</v>
      </c>
    </row>
    <row r="77" spans="1:13" x14ac:dyDescent="0.25">
      <c r="A77" s="1">
        <v>72</v>
      </c>
      <c r="B77" s="1">
        <f>'raw count'!B74*4</f>
        <v>0</v>
      </c>
      <c r="C77" s="1">
        <f>'raw count'!C74*4</f>
        <v>0</v>
      </c>
      <c r="D77" s="1">
        <f>'raw count'!D74*4</f>
        <v>0</v>
      </c>
      <c r="E77" s="1">
        <f>'raw count'!E74*4</f>
        <v>0</v>
      </c>
      <c r="F77" s="1">
        <f>'raw count'!F74</f>
        <v>0</v>
      </c>
      <c r="G77" s="1">
        <f>'raw count'!G74</f>
        <v>0</v>
      </c>
      <c r="H77" s="1">
        <f>'raw count'!H74</f>
        <v>0</v>
      </c>
      <c r="I77" s="1">
        <f>'raw count'!I74</f>
        <v>0</v>
      </c>
      <c r="J77" s="1">
        <f>'raw count'!J74/4</f>
        <v>0</v>
      </c>
      <c r="K77" s="1">
        <f>'raw count'!K74/4</f>
        <v>0</v>
      </c>
      <c r="L77" s="1">
        <f>'raw count'!L74/4</f>
        <v>1</v>
      </c>
      <c r="M77" s="1">
        <f>'raw count'!M74/4</f>
        <v>0</v>
      </c>
    </row>
    <row r="78" spans="1:13" x14ac:dyDescent="0.25">
      <c r="A78" s="1">
        <v>73</v>
      </c>
      <c r="B78" s="1">
        <f>'raw count'!B75*4</f>
        <v>0</v>
      </c>
      <c r="C78" s="1">
        <f>'raw count'!C75*4</f>
        <v>0</v>
      </c>
      <c r="D78" s="1">
        <f>'raw count'!D75*4</f>
        <v>0</v>
      </c>
      <c r="E78" s="1">
        <f>'raw count'!E75*4</f>
        <v>0</v>
      </c>
      <c r="F78" s="1">
        <f>'raw count'!F75</f>
        <v>0</v>
      </c>
      <c r="G78" s="1">
        <f>'raw count'!G75</f>
        <v>0</v>
      </c>
      <c r="H78" s="1">
        <f>'raw count'!H75</f>
        <v>0</v>
      </c>
      <c r="I78" s="1">
        <f>'raw count'!I75</f>
        <v>0</v>
      </c>
      <c r="J78" s="1">
        <f>'raw count'!J75/4</f>
        <v>0</v>
      </c>
      <c r="K78" s="1">
        <f>'raw count'!K75/4</f>
        <v>0.25</v>
      </c>
      <c r="L78" s="1">
        <f>'raw count'!L75/4</f>
        <v>0</v>
      </c>
      <c r="M78" s="1">
        <f>'raw count'!M75/4</f>
        <v>0</v>
      </c>
    </row>
    <row r="79" spans="1:13" x14ac:dyDescent="0.25">
      <c r="A79" s="1">
        <v>74</v>
      </c>
      <c r="B79" s="1">
        <f>'raw count'!B76*4</f>
        <v>0</v>
      </c>
      <c r="C79" s="1">
        <f>'raw count'!C76*4</f>
        <v>0</v>
      </c>
      <c r="D79" s="1">
        <f>'raw count'!D76*4</f>
        <v>0</v>
      </c>
      <c r="E79" s="1">
        <f>'raw count'!E76*4</f>
        <v>0</v>
      </c>
      <c r="F79" s="1">
        <f>'raw count'!F76</f>
        <v>0</v>
      </c>
      <c r="G79" s="1">
        <f>'raw count'!G76</f>
        <v>0</v>
      </c>
      <c r="H79" s="1">
        <f>'raw count'!H76</f>
        <v>0</v>
      </c>
      <c r="I79" s="1">
        <f>'raw count'!I76</f>
        <v>0</v>
      </c>
      <c r="J79" s="1">
        <f>'raw count'!J76/4</f>
        <v>0</v>
      </c>
      <c r="K79" s="1">
        <f>'raw count'!K76/4</f>
        <v>0.25</v>
      </c>
      <c r="L79" s="1">
        <f>'raw count'!L76/4</f>
        <v>0</v>
      </c>
      <c r="M79" s="1">
        <f>'raw count'!M76/4</f>
        <v>0</v>
      </c>
    </row>
    <row r="80" spans="1:13" x14ac:dyDescent="0.25">
      <c r="A80" s="1">
        <v>75</v>
      </c>
      <c r="B80" s="1">
        <f>'raw count'!B77*4</f>
        <v>0</v>
      </c>
      <c r="C80" s="1">
        <f>'raw count'!C77*4</f>
        <v>0</v>
      </c>
      <c r="D80" s="1">
        <f>'raw count'!D77*4</f>
        <v>0</v>
      </c>
      <c r="E80" s="1">
        <f>'raw count'!E77*4</f>
        <v>0</v>
      </c>
      <c r="F80" s="1">
        <f>'raw count'!F77</f>
        <v>0</v>
      </c>
      <c r="G80" s="1">
        <f>'raw count'!G77</f>
        <v>0</v>
      </c>
      <c r="H80" s="1">
        <f>'raw count'!H77</f>
        <v>0</v>
      </c>
      <c r="I80" s="1">
        <f>'raw count'!I77</f>
        <v>0</v>
      </c>
      <c r="J80" s="1">
        <f>'raw count'!J77/4</f>
        <v>0</v>
      </c>
      <c r="K80" s="1">
        <f>'raw count'!K77/4</f>
        <v>0</v>
      </c>
      <c r="L80" s="1">
        <f>'raw count'!L77/4</f>
        <v>0</v>
      </c>
      <c r="M80" s="1">
        <f>'raw count'!M77/4</f>
        <v>0</v>
      </c>
    </row>
    <row r="81" spans="1:13" x14ac:dyDescent="0.25">
      <c r="A81" s="1">
        <v>76</v>
      </c>
      <c r="B81" s="1">
        <f>'raw count'!B78*4</f>
        <v>0</v>
      </c>
      <c r="C81" s="1">
        <f>'raw count'!C78*4</f>
        <v>0</v>
      </c>
      <c r="D81" s="1">
        <f>'raw count'!D78*4</f>
        <v>0</v>
      </c>
      <c r="E81" s="1">
        <f>'raw count'!E78*4</f>
        <v>0</v>
      </c>
      <c r="F81" s="1">
        <f>'raw count'!F78</f>
        <v>0</v>
      </c>
      <c r="G81" s="1">
        <f>'raw count'!G78</f>
        <v>0</v>
      </c>
      <c r="H81" s="1">
        <f>'raw count'!H78</f>
        <v>0</v>
      </c>
      <c r="I81" s="1">
        <f>'raw count'!I78</f>
        <v>0</v>
      </c>
      <c r="J81" s="1">
        <f>'raw count'!J78/4</f>
        <v>0</v>
      </c>
      <c r="K81" s="1">
        <f>'raw count'!K78/4</f>
        <v>0.25</v>
      </c>
      <c r="L81" s="1">
        <f>'raw count'!L78/4</f>
        <v>0</v>
      </c>
      <c r="M81" s="1">
        <f>'raw count'!M78/4</f>
        <v>0</v>
      </c>
    </row>
    <row r="82" spans="1:13" x14ac:dyDescent="0.25">
      <c r="A82" s="1">
        <v>77</v>
      </c>
      <c r="B82" s="1">
        <f>'raw count'!B79*4</f>
        <v>0</v>
      </c>
      <c r="C82" s="1">
        <f>'raw count'!C79*4</f>
        <v>0</v>
      </c>
      <c r="D82" s="1">
        <f>'raw count'!D79*4</f>
        <v>0</v>
      </c>
      <c r="E82" s="1">
        <f>'raw count'!E79*4</f>
        <v>0</v>
      </c>
      <c r="F82" s="1">
        <f>'raw count'!F79</f>
        <v>0</v>
      </c>
      <c r="G82" s="1">
        <f>'raw count'!G79</f>
        <v>0</v>
      </c>
      <c r="H82" s="1">
        <f>'raw count'!H79</f>
        <v>0</v>
      </c>
      <c r="I82" s="1">
        <f>'raw count'!I79</f>
        <v>0</v>
      </c>
      <c r="J82" s="1">
        <f>'raw count'!J79/4</f>
        <v>0</v>
      </c>
      <c r="K82" s="1">
        <f>'raw count'!K79/4</f>
        <v>0.25</v>
      </c>
      <c r="L82" s="1">
        <f>'raw count'!L79/4</f>
        <v>0</v>
      </c>
      <c r="M82" s="1">
        <f>'raw count'!M79/4</f>
        <v>0</v>
      </c>
    </row>
    <row r="83" spans="1:13" x14ac:dyDescent="0.25">
      <c r="A83" s="1">
        <v>78</v>
      </c>
      <c r="B83" s="1">
        <f>'raw count'!B80*4</f>
        <v>0</v>
      </c>
      <c r="C83" s="1">
        <f>'raw count'!C80*4</f>
        <v>0</v>
      </c>
      <c r="D83" s="1">
        <f>'raw count'!D80*4</f>
        <v>0</v>
      </c>
      <c r="E83" s="1">
        <f>'raw count'!E80*4</f>
        <v>0</v>
      </c>
      <c r="F83" s="1">
        <f>'raw count'!F80</f>
        <v>0</v>
      </c>
      <c r="G83" s="1">
        <f>'raw count'!G80</f>
        <v>0</v>
      </c>
      <c r="H83" s="1">
        <f>'raw count'!H80</f>
        <v>0</v>
      </c>
      <c r="I83" s="1">
        <f>'raw count'!I80</f>
        <v>0</v>
      </c>
      <c r="J83" s="1">
        <f>'raw count'!J80/4</f>
        <v>0</v>
      </c>
      <c r="K83" s="1">
        <f>'raw count'!K80/4</f>
        <v>0.25</v>
      </c>
      <c r="L83" s="1">
        <f>'raw count'!L80/4</f>
        <v>0</v>
      </c>
      <c r="M83" s="1">
        <f>'raw count'!M80/4</f>
        <v>0</v>
      </c>
    </row>
    <row r="84" spans="1:13" x14ac:dyDescent="0.25">
      <c r="A84" s="1">
        <v>79</v>
      </c>
      <c r="B84" s="1">
        <f>'raw count'!B81*4</f>
        <v>4</v>
      </c>
      <c r="C84" s="1">
        <f>'raw count'!C81*4</f>
        <v>0</v>
      </c>
      <c r="D84" s="1">
        <f>'raw count'!D81*4</f>
        <v>0</v>
      </c>
      <c r="E84" s="1">
        <f>'raw count'!E81*4</f>
        <v>0</v>
      </c>
      <c r="F84" s="1">
        <f>'raw count'!F81</f>
        <v>2</v>
      </c>
      <c r="G84" s="1">
        <f>'raw count'!G81</f>
        <v>0</v>
      </c>
      <c r="H84" s="1">
        <f>'raw count'!H81</f>
        <v>0</v>
      </c>
      <c r="I84" s="1">
        <f>'raw count'!I81</f>
        <v>0</v>
      </c>
      <c r="J84" s="1">
        <f>'raw count'!J81/4</f>
        <v>0.5</v>
      </c>
      <c r="K84" s="1">
        <f>'raw count'!K81/4</f>
        <v>0.25</v>
      </c>
      <c r="L84" s="1">
        <f>'raw count'!L81/4</f>
        <v>0</v>
      </c>
      <c r="M84" s="1">
        <f>'raw count'!M81/4</f>
        <v>0</v>
      </c>
    </row>
    <row r="85" spans="1:13" x14ac:dyDescent="0.25">
      <c r="A85" s="1">
        <v>80</v>
      </c>
      <c r="B85" s="1">
        <f>'raw count'!B82*4</f>
        <v>0</v>
      </c>
      <c r="C85" s="1">
        <f>'raw count'!C82*4</f>
        <v>0</v>
      </c>
      <c r="D85" s="1">
        <f>'raw count'!D82*4</f>
        <v>0</v>
      </c>
      <c r="E85" s="1">
        <f>'raw count'!E82*4</f>
        <v>0</v>
      </c>
      <c r="F85" s="1">
        <f>'raw count'!F82</f>
        <v>0</v>
      </c>
      <c r="G85" s="1">
        <f>'raw count'!G82</f>
        <v>0</v>
      </c>
      <c r="H85" s="1">
        <f>'raw count'!H82</f>
        <v>0</v>
      </c>
      <c r="I85" s="1">
        <f>'raw count'!I82</f>
        <v>0</v>
      </c>
      <c r="J85" s="1">
        <f>'raw count'!J82/4</f>
        <v>0</v>
      </c>
      <c r="K85" s="1">
        <f>'raw count'!K82/4</f>
        <v>0</v>
      </c>
      <c r="L85" s="1">
        <f>'raw count'!L82/4</f>
        <v>0</v>
      </c>
      <c r="M85" s="1">
        <f>'raw count'!M82/4</f>
        <v>0</v>
      </c>
    </row>
    <row r="86" spans="1:13" x14ac:dyDescent="0.25">
      <c r="A86" s="1">
        <v>81</v>
      </c>
      <c r="B86" s="1">
        <f>'raw count'!B83*4</f>
        <v>0</v>
      </c>
      <c r="C86" s="1">
        <f>'raw count'!C83*4</f>
        <v>0</v>
      </c>
      <c r="D86" s="1">
        <f>'raw count'!D83*4</f>
        <v>0</v>
      </c>
      <c r="E86" s="1">
        <f>'raw count'!E83*4</f>
        <v>0</v>
      </c>
      <c r="F86" s="1">
        <f>'raw count'!F83</f>
        <v>0</v>
      </c>
      <c r="G86" s="1">
        <f>'raw count'!G83</f>
        <v>0</v>
      </c>
      <c r="H86" s="1">
        <f>'raw count'!H83</f>
        <v>0</v>
      </c>
      <c r="I86" s="1">
        <f>'raw count'!I83</f>
        <v>0</v>
      </c>
      <c r="J86" s="1">
        <f>'raw count'!J83/4</f>
        <v>0</v>
      </c>
      <c r="K86" s="1">
        <f>'raw count'!K83/4</f>
        <v>0</v>
      </c>
      <c r="L86" s="1">
        <f>'raw count'!L83/4</f>
        <v>0</v>
      </c>
      <c r="M86" s="1">
        <f>'raw count'!M83/4</f>
        <v>1</v>
      </c>
    </row>
    <row r="87" spans="1:13" x14ac:dyDescent="0.25">
      <c r="A87" s="1">
        <v>82</v>
      </c>
      <c r="B87" s="1">
        <f>'raw count'!B84*4</f>
        <v>0</v>
      </c>
      <c r="C87" s="1">
        <f>'raw count'!C84*4</f>
        <v>0</v>
      </c>
      <c r="D87" s="1">
        <f>'raw count'!D84*4</f>
        <v>0</v>
      </c>
      <c r="E87" s="1">
        <f>'raw count'!E84*4</f>
        <v>0</v>
      </c>
      <c r="F87" s="1">
        <f>'raw count'!F84</f>
        <v>0</v>
      </c>
      <c r="G87" s="1">
        <f>'raw count'!G84</f>
        <v>0</v>
      </c>
      <c r="H87" s="1">
        <f>'raw count'!H84</f>
        <v>0</v>
      </c>
      <c r="I87" s="1">
        <f>'raw count'!I84</f>
        <v>0</v>
      </c>
      <c r="J87" s="1">
        <f>'raw count'!J84/4</f>
        <v>0.5</v>
      </c>
      <c r="K87" s="1">
        <f>'raw count'!K84/4</f>
        <v>0</v>
      </c>
      <c r="L87" s="1">
        <f>'raw count'!L84/4</f>
        <v>0</v>
      </c>
      <c r="M87" s="1">
        <f>'raw count'!M84/4</f>
        <v>0</v>
      </c>
    </row>
    <row r="88" spans="1:13" x14ac:dyDescent="0.25">
      <c r="A88" s="1">
        <v>83</v>
      </c>
      <c r="B88" s="1">
        <f>'raw count'!B85*4</f>
        <v>0</v>
      </c>
      <c r="C88" s="1">
        <f>'raw count'!C85*4</f>
        <v>0</v>
      </c>
      <c r="D88" s="1">
        <f>'raw count'!D85*4</f>
        <v>0</v>
      </c>
      <c r="E88" s="1">
        <f>'raw count'!E85*4</f>
        <v>0</v>
      </c>
      <c r="F88" s="1">
        <f>'raw count'!F85</f>
        <v>0</v>
      </c>
      <c r="G88" s="1">
        <f>'raw count'!G85</f>
        <v>0</v>
      </c>
      <c r="H88" s="1">
        <f>'raw count'!H85</f>
        <v>0</v>
      </c>
      <c r="I88" s="1">
        <f>'raw count'!I85</f>
        <v>0</v>
      </c>
      <c r="J88" s="1">
        <f>'raw count'!J85/4</f>
        <v>0</v>
      </c>
      <c r="K88" s="1">
        <f>'raw count'!K85/4</f>
        <v>0.25</v>
      </c>
      <c r="L88" s="1">
        <f>'raw count'!L85/4</f>
        <v>0</v>
      </c>
      <c r="M88" s="1">
        <f>'raw count'!M85/4</f>
        <v>0</v>
      </c>
    </row>
    <row r="89" spans="1:13" x14ac:dyDescent="0.25">
      <c r="A89" s="1">
        <v>84</v>
      </c>
      <c r="B89" s="1">
        <f>'raw count'!B86*4</f>
        <v>0</v>
      </c>
      <c r="C89" s="1">
        <f>'raw count'!C86*4</f>
        <v>0</v>
      </c>
      <c r="D89" s="1">
        <f>'raw count'!D86*4</f>
        <v>0</v>
      </c>
      <c r="E89" s="1">
        <f>'raw count'!E86*4</f>
        <v>0</v>
      </c>
      <c r="F89" s="1">
        <f>'raw count'!F86</f>
        <v>0</v>
      </c>
      <c r="G89" s="1">
        <f>'raw count'!G86</f>
        <v>0</v>
      </c>
      <c r="H89" s="1">
        <f>'raw count'!H86</f>
        <v>0</v>
      </c>
      <c r="I89" s="1">
        <f>'raw count'!I86</f>
        <v>0</v>
      </c>
      <c r="J89" s="1">
        <f>'raw count'!J86/4</f>
        <v>0</v>
      </c>
      <c r="K89" s="1">
        <f>'raw count'!K86/4</f>
        <v>0.25</v>
      </c>
      <c r="L89" s="1">
        <f>'raw count'!L86/4</f>
        <v>0.25</v>
      </c>
      <c r="M89" s="1">
        <f>'raw count'!M86/4</f>
        <v>1.25</v>
      </c>
    </row>
    <row r="90" spans="1:13" x14ac:dyDescent="0.25">
      <c r="A90" s="1">
        <v>85</v>
      </c>
      <c r="B90" s="1">
        <f>'raw count'!B87*4</f>
        <v>8</v>
      </c>
      <c r="C90" s="1">
        <f>'raw count'!C87*4</f>
        <v>0</v>
      </c>
      <c r="D90" s="1">
        <f>'raw count'!D87*4</f>
        <v>0</v>
      </c>
      <c r="E90" s="1">
        <f>'raw count'!E87*4</f>
        <v>0</v>
      </c>
      <c r="F90" s="1">
        <f>'raw count'!F87</f>
        <v>3</v>
      </c>
      <c r="G90" s="1">
        <f>'raw count'!G87</f>
        <v>0</v>
      </c>
      <c r="H90" s="1">
        <f>'raw count'!H87</f>
        <v>0</v>
      </c>
      <c r="I90" s="1">
        <f>'raw count'!I87</f>
        <v>0</v>
      </c>
      <c r="J90" s="1">
        <f>'raw count'!J87/4</f>
        <v>0.75</v>
      </c>
      <c r="K90" s="1">
        <f>'raw count'!K87/4</f>
        <v>0.25</v>
      </c>
      <c r="L90" s="1">
        <f>'raw count'!L87/4</f>
        <v>0</v>
      </c>
      <c r="M90" s="1">
        <f>'raw count'!M87/4</f>
        <v>0</v>
      </c>
    </row>
    <row r="91" spans="1:13" x14ac:dyDescent="0.25">
      <c r="A91" s="1">
        <v>86</v>
      </c>
      <c r="B91" s="1">
        <f>'raw count'!B88*4</f>
        <v>4</v>
      </c>
      <c r="C91" s="1">
        <f>'raw count'!C88*4</f>
        <v>0</v>
      </c>
      <c r="D91" s="1">
        <f>'raw count'!D88*4</f>
        <v>0</v>
      </c>
      <c r="E91" s="1">
        <f>'raw count'!E88*4</f>
        <v>0</v>
      </c>
      <c r="F91" s="1">
        <f>'raw count'!F88</f>
        <v>1</v>
      </c>
      <c r="G91" s="1">
        <f>'raw count'!G88</f>
        <v>0</v>
      </c>
      <c r="H91" s="1">
        <f>'raw count'!H88</f>
        <v>0</v>
      </c>
      <c r="I91" s="1">
        <f>'raw count'!I88</f>
        <v>0</v>
      </c>
      <c r="J91" s="1">
        <f>'raw count'!J88/4</f>
        <v>0.25</v>
      </c>
      <c r="K91" s="1">
        <f>'raw count'!K88/4</f>
        <v>0</v>
      </c>
      <c r="L91" s="1">
        <f>'raw count'!L88/4</f>
        <v>0</v>
      </c>
      <c r="M91" s="1">
        <f>'raw count'!M88/4</f>
        <v>0</v>
      </c>
    </row>
    <row r="92" spans="1:13" x14ac:dyDescent="0.25">
      <c r="A92" s="1">
        <v>87</v>
      </c>
      <c r="B92" s="1">
        <f>'raw count'!B89*4</f>
        <v>0</v>
      </c>
      <c r="C92" s="1">
        <f>'raw count'!C89*4</f>
        <v>0</v>
      </c>
      <c r="D92" s="1">
        <f>'raw count'!D89*4</f>
        <v>0</v>
      </c>
      <c r="E92" s="1">
        <f>'raw count'!E89*4</f>
        <v>0</v>
      </c>
      <c r="F92" s="1">
        <f>'raw count'!F89</f>
        <v>0</v>
      </c>
      <c r="G92" s="1">
        <f>'raw count'!G89</f>
        <v>0</v>
      </c>
      <c r="H92" s="1">
        <f>'raw count'!H89</f>
        <v>0</v>
      </c>
      <c r="I92" s="1">
        <f>'raw count'!I89</f>
        <v>0</v>
      </c>
      <c r="J92" s="1">
        <f>'raw count'!J89/4</f>
        <v>0</v>
      </c>
      <c r="K92" s="1">
        <f>'raw count'!K89/4</f>
        <v>0</v>
      </c>
      <c r="L92" s="1">
        <f>'raw count'!L89/4</f>
        <v>0</v>
      </c>
      <c r="M92" s="1">
        <f>'raw count'!M89/4</f>
        <v>0.5</v>
      </c>
    </row>
    <row r="93" spans="1:13" x14ac:dyDescent="0.25">
      <c r="A93" s="1">
        <v>88</v>
      </c>
      <c r="B93" s="1">
        <f>'raw count'!B90*4</f>
        <v>0</v>
      </c>
      <c r="C93" s="1">
        <f>'raw count'!C90*4</f>
        <v>0</v>
      </c>
      <c r="D93" s="1">
        <f>'raw count'!D90*4</f>
        <v>0</v>
      </c>
      <c r="E93" s="1">
        <f>'raw count'!E90*4</f>
        <v>0</v>
      </c>
      <c r="F93" s="1">
        <f>'raw count'!F90</f>
        <v>0</v>
      </c>
      <c r="G93" s="1">
        <f>'raw count'!G90</f>
        <v>0</v>
      </c>
      <c r="H93" s="1">
        <f>'raw count'!H90</f>
        <v>0</v>
      </c>
      <c r="I93" s="1">
        <f>'raw count'!I90</f>
        <v>0</v>
      </c>
      <c r="J93" s="1">
        <f>'raw count'!J90/4</f>
        <v>0</v>
      </c>
      <c r="K93" s="1">
        <f>'raw count'!K90/4</f>
        <v>0</v>
      </c>
      <c r="L93" s="1">
        <f>'raw count'!L90/4</f>
        <v>0</v>
      </c>
      <c r="M93" s="1">
        <f>'raw count'!M90/4</f>
        <v>0</v>
      </c>
    </row>
    <row r="94" spans="1:13" x14ac:dyDescent="0.25">
      <c r="A94" s="1">
        <v>89</v>
      </c>
      <c r="B94" s="1">
        <f>'raw count'!B91*4</f>
        <v>0</v>
      </c>
      <c r="C94" s="1">
        <f>'raw count'!C91*4</f>
        <v>0</v>
      </c>
      <c r="D94" s="1">
        <f>'raw count'!D91*4</f>
        <v>0</v>
      </c>
      <c r="E94" s="1">
        <f>'raw count'!E91*4</f>
        <v>0</v>
      </c>
      <c r="F94" s="1">
        <f>'raw count'!F91</f>
        <v>0</v>
      </c>
      <c r="G94" s="1">
        <f>'raw count'!G91</f>
        <v>0</v>
      </c>
      <c r="H94" s="1">
        <f>'raw count'!H91</f>
        <v>0</v>
      </c>
      <c r="I94" s="1">
        <f>'raw count'!I91</f>
        <v>0</v>
      </c>
      <c r="J94" s="1">
        <f>'raw count'!J91/4</f>
        <v>0</v>
      </c>
      <c r="K94" s="1">
        <f>'raw count'!K91/4</f>
        <v>0</v>
      </c>
      <c r="L94" s="1">
        <f>'raw count'!L91/4</f>
        <v>0</v>
      </c>
      <c r="M94" s="1">
        <f>'raw count'!M91/4</f>
        <v>0</v>
      </c>
    </row>
    <row r="95" spans="1:13" x14ac:dyDescent="0.25">
      <c r="A95" s="1">
        <v>90</v>
      </c>
      <c r="B95" s="1">
        <f>'raw count'!B92*4</f>
        <v>0</v>
      </c>
      <c r="C95" s="1">
        <f>'raw count'!C92*4</f>
        <v>0</v>
      </c>
      <c r="D95" s="1">
        <f>'raw count'!D92*4</f>
        <v>0</v>
      </c>
      <c r="E95" s="1">
        <f>'raw count'!E92*4</f>
        <v>0</v>
      </c>
      <c r="F95" s="1">
        <f>'raw count'!F92</f>
        <v>0</v>
      </c>
      <c r="G95" s="1">
        <f>'raw count'!G92</f>
        <v>0</v>
      </c>
      <c r="H95" s="1">
        <f>'raw count'!H92</f>
        <v>0</v>
      </c>
      <c r="I95" s="1">
        <f>'raw count'!I92</f>
        <v>0</v>
      </c>
      <c r="J95" s="1">
        <f>'raw count'!J92/4</f>
        <v>0</v>
      </c>
      <c r="K95" s="1">
        <f>'raw count'!K92/4</f>
        <v>0.25</v>
      </c>
      <c r="L95" s="1">
        <f>'raw count'!L92/4</f>
        <v>0</v>
      </c>
      <c r="M95" s="1">
        <f>'raw count'!M92/4</f>
        <v>0</v>
      </c>
    </row>
    <row r="96" spans="1:13" x14ac:dyDescent="0.25">
      <c r="A96" s="1">
        <v>91</v>
      </c>
      <c r="B96" s="1">
        <f>'raw count'!B93*4</f>
        <v>0</v>
      </c>
      <c r="C96" s="1">
        <f>'raw count'!C93*4</f>
        <v>0</v>
      </c>
      <c r="D96" s="1">
        <f>'raw count'!D93*4</f>
        <v>0</v>
      </c>
      <c r="E96" s="1">
        <f>'raw count'!E93*4</f>
        <v>0</v>
      </c>
      <c r="F96" s="1">
        <f>'raw count'!F93</f>
        <v>0</v>
      </c>
      <c r="G96" s="1">
        <f>'raw count'!G93</f>
        <v>0</v>
      </c>
      <c r="H96" s="1">
        <f>'raw count'!H93</f>
        <v>0</v>
      </c>
      <c r="I96" s="1">
        <f>'raw count'!I93</f>
        <v>0</v>
      </c>
      <c r="J96" s="1">
        <f>'raw count'!J93/4</f>
        <v>0</v>
      </c>
      <c r="K96" s="1">
        <f>'raw count'!K93/4</f>
        <v>0.25</v>
      </c>
      <c r="L96" s="1">
        <f>'raw count'!L93/4</f>
        <v>0</v>
      </c>
      <c r="M96" s="1">
        <f>'raw count'!M93/4</f>
        <v>0</v>
      </c>
    </row>
    <row r="97" spans="1:13" x14ac:dyDescent="0.25">
      <c r="A97" s="1">
        <v>92</v>
      </c>
      <c r="B97" s="1">
        <f>'raw count'!B94*4</f>
        <v>0</v>
      </c>
      <c r="C97" s="1">
        <f>'raw count'!C94*4</f>
        <v>0</v>
      </c>
      <c r="D97" s="1">
        <f>'raw count'!D94*4</f>
        <v>0</v>
      </c>
      <c r="E97" s="1">
        <f>'raw count'!E94*4</f>
        <v>0</v>
      </c>
      <c r="F97" s="1">
        <f>'raw count'!F94</f>
        <v>0</v>
      </c>
      <c r="G97" s="1">
        <f>'raw count'!G94</f>
        <v>1</v>
      </c>
      <c r="H97" s="1">
        <f>'raw count'!H94</f>
        <v>0</v>
      </c>
      <c r="I97" s="1">
        <f>'raw count'!I94</f>
        <v>3</v>
      </c>
      <c r="J97" s="1">
        <f>'raw count'!J94/4</f>
        <v>0</v>
      </c>
      <c r="K97" s="1">
        <f>'raw count'!K94/4</f>
        <v>0.25</v>
      </c>
      <c r="L97" s="1">
        <f>'raw count'!L94/4</f>
        <v>0</v>
      </c>
      <c r="M97" s="1">
        <f>'raw count'!M94/4</f>
        <v>0.75</v>
      </c>
    </row>
    <row r="98" spans="1:13" x14ac:dyDescent="0.25">
      <c r="A98" s="1">
        <v>93</v>
      </c>
      <c r="B98" s="1">
        <f>'raw count'!B95*4</f>
        <v>0</v>
      </c>
      <c r="C98" s="1">
        <f>'raw count'!C95*4</f>
        <v>0</v>
      </c>
      <c r="D98" s="1">
        <f>'raw count'!D95*4</f>
        <v>0</v>
      </c>
      <c r="E98" s="1">
        <f>'raw count'!E95*4</f>
        <v>0</v>
      </c>
      <c r="F98" s="1">
        <f>'raw count'!F95</f>
        <v>0</v>
      </c>
      <c r="G98" s="1">
        <f>'raw count'!G95</f>
        <v>0</v>
      </c>
      <c r="H98" s="1">
        <f>'raw count'!H95</f>
        <v>0</v>
      </c>
      <c r="I98" s="1">
        <f>'raw count'!I95</f>
        <v>0</v>
      </c>
      <c r="J98" s="1">
        <f>'raw count'!J95/4</f>
        <v>0</v>
      </c>
      <c r="K98" s="1">
        <f>'raw count'!K95/4</f>
        <v>0.25</v>
      </c>
      <c r="L98" s="1">
        <f>'raw count'!L95/4</f>
        <v>0</v>
      </c>
      <c r="M98" s="1">
        <f>'raw count'!M95/4</f>
        <v>0</v>
      </c>
    </row>
    <row r="99" spans="1:13" x14ac:dyDescent="0.25">
      <c r="A99" s="1">
        <v>94</v>
      </c>
      <c r="B99" s="1">
        <f>'raw count'!B96*4</f>
        <v>0</v>
      </c>
      <c r="C99" s="1">
        <f>'raw count'!C96*4</f>
        <v>0</v>
      </c>
      <c r="D99" s="1">
        <f>'raw count'!D96*4</f>
        <v>0</v>
      </c>
      <c r="E99" s="1">
        <f>'raw count'!E96*4</f>
        <v>0</v>
      </c>
      <c r="F99" s="1">
        <f>'raw count'!F96</f>
        <v>0</v>
      </c>
      <c r="G99" s="1">
        <f>'raw count'!G96</f>
        <v>1</v>
      </c>
      <c r="H99" s="1">
        <f>'raw count'!H96</f>
        <v>0</v>
      </c>
      <c r="I99" s="1">
        <f>'raw count'!I96</f>
        <v>0</v>
      </c>
      <c r="J99" s="1">
        <f>'raw count'!J96/4</f>
        <v>0</v>
      </c>
      <c r="K99" s="1">
        <f>'raw count'!K96/4</f>
        <v>0.25</v>
      </c>
      <c r="L99" s="1">
        <f>'raw count'!L96/4</f>
        <v>0</v>
      </c>
      <c r="M99" s="1">
        <f>'raw count'!M96/4</f>
        <v>0</v>
      </c>
    </row>
    <row r="100" spans="1:13" x14ac:dyDescent="0.25">
      <c r="A100" s="1">
        <v>95</v>
      </c>
      <c r="B100" s="1">
        <f>'raw count'!B97*4</f>
        <v>0</v>
      </c>
      <c r="C100" s="1">
        <f>'raw count'!C97*4</f>
        <v>0</v>
      </c>
      <c r="D100" s="1">
        <f>'raw count'!D97*4</f>
        <v>0</v>
      </c>
      <c r="E100" s="1">
        <f>'raw count'!E97*4</f>
        <v>0</v>
      </c>
      <c r="F100" s="1">
        <f>'raw count'!F97</f>
        <v>0</v>
      </c>
      <c r="G100" s="1">
        <f>'raw count'!G97</f>
        <v>0</v>
      </c>
      <c r="H100" s="1">
        <f>'raw count'!H97</f>
        <v>0</v>
      </c>
      <c r="I100" s="1">
        <f>'raw count'!I97</f>
        <v>0</v>
      </c>
      <c r="J100" s="1">
        <f>'raw count'!J97/4</f>
        <v>0.75</v>
      </c>
      <c r="K100" s="1">
        <f>'raw count'!K97/4</f>
        <v>0.25</v>
      </c>
      <c r="L100" s="1">
        <f>'raw count'!L97/4</f>
        <v>0</v>
      </c>
      <c r="M100" s="1">
        <f>'raw count'!M97/4</f>
        <v>0</v>
      </c>
    </row>
    <row r="101" spans="1:13" x14ac:dyDescent="0.25">
      <c r="A101" s="1">
        <v>96</v>
      </c>
      <c r="B101" s="1">
        <f>'raw count'!B98*4</f>
        <v>0</v>
      </c>
      <c r="C101" s="1">
        <f>'raw count'!C98*4</f>
        <v>0</v>
      </c>
      <c r="D101" s="1">
        <f>'raw count'!D98*4</f>
        <v>0</v>
      </c>
      <c r="E101" s="1">
        <f>'raw count'!E98*4</f>
        <v>0</v>
      </c>
      <c r="F101" s="1">
        <f>'raw count'!F98</f>
        <v>0</v>
      </c>
      <c r="G101" s="1">
        <f>'raw count'!G98</f>
        <v>0</v>
      </c>
      <c r="H101" s="1">
        <f>'raw count'!H98</f>
        <v>0</v>
      </c>
      <c r="I101" s="1">
        <f>'raw count'!I98</f>
        <v>0</v>
      </c>
      <c r="J101" s="1">
        <f>'raw count'!J98/4</f>
        <v>0</v>
      </c>
      <c r="K101" s="1">
        <f>'raw count'!K98/4</f>
        <v>0.25</v>
      </c>
      <c r="L101" s="1">
        <f>'raw count'!L98/4</f>
        <v>0</v>
      </c>
      <c r="M101" s="1">
        <f>'raw count'!M98/4</f>
        <v>0.75</v>
      </c>
    </row>
    <row r="102" spans="1:13" x14ac:dyDescent="0.25">
      <c r="A102" s="1">
        <v>97</v>
      </c>
      <c r="B102" s="1">
        <f>'raw count'!B99*4</f>
        <v>0</v>
      </c>
      <c r="C102" s="1">
        <f>'raw count'!C99*4</f>
        <v>0</v>
      </c>
      <c r="D102" s="1">
        <f>'raw count'!D99*4</f>
        <v>0</v>
      </c>
      <c r="E102" s="1">
        <f>'raw count'!E99*4</f>
        <v>0</v>
      </c>
      <c r="F102" s="1">
        <f>'raw count'!F99</f>
        <v>0</v>
      </c>
      <c r="G102" s="1">
        <f>'raw count'!G99</f>
        <v>0</v>
      </c>
      <c r="H102" s="1">
        <f>'raw count'!H99</f>
        <v>0</v>
      </c>
      <c r="I102" s="1">
        <f>'raw count'!I99</f>
        <v>0</v>
      </c>
      <c r="J102" s="1">
        <f>'raw count'!J99/4</f>
        <v>0</v>
      </c>
      <c r="K102" s="1">
        <f>'raw count'!K99/4</f>
        <v>0</v>
      </c>
      <c r="L102" s="1">
        <f>'raw count'!L99/4</f>
        <v>0</v>
      </c>
      <c r="M102" s="1">
        <f>'raw count'!M99/4</f>
        <v>0</v>
      </c>
    </row>
    <row r="103" spans="1:13" x14ac:dyDescent="0.25">
      <c r="A103" s="1">
        <v>98</v>
      </c>
      <c r="B103" s="1">
        <f>'raw count'!B100*4</f>
        <v>0</v>
      </c>
      <c r="C103" s="1">
        <f>'raw count'!C100*4</f>
        <v>0</v>
      </c>
      <c r="D103" s="1">
        <f>'raw count'!D100*4</f>
        <v>0</v>
      </c>
      <c r="E103" s="1">
        <f>'raw count'!E100*4</f>
        <v>0</v>
      </c>
      <c r="F103" s="1">
        <f>'raw count'!F100</f>
        <v>0</v>
      </c>
      <c r="G103" s="1">
        <f>'raw count'!G100</f>
        <v>0</v>
      </c>
      <c r="H103" s="1">
        <f>'raw count'!H100</f>
        <v>0</v>
      </c>
      <c r="I103" s="1">
        <f>'raw count'!I100</f>
        <v>0</v>
      </c>
      <c r="J103" s="1">
        <f>'raw count'!J100/4</f>
        <v>0.25</v>
      </c>
      <c r="K103" s="1">
        <f>'raw count'!K100/4</f>
        <v>0.25</v>
      </c>
      <c r="L103" s="1">
        <f>'raw count'!L100/4</f>
        <v>0</v>
      </c>
      <c r="M103" s="1">
        <f>'raw count'!M100/4</f>
        <v>0</v>
      </c>
    </row>
    <row r="104" spans="1:13" x14ac:dyDescent="0.25">
      <c r="A104" s="1">
        <v>99</v>
      </c>
      <c r="B104" s="1">
        <f>'raw count'!B101*4</f>
        <v>0</v>
      </c>
      <c r="C104" s="1">
        <f>'raw count'!C101*4</f>
        <v>0</v>
      </c>
      <c r="D104" s="1">
        <f>'raw count'!D101*4</f>
        <v>0</v>
      </c>
      <c r="E104" s="1">
        <f>'raw count'!E101*4</f>
        <v>0</v>
      </c>
      <c r="F104" s="1">
        <f>'raw count'!F101</f>
        <v>0</v>
      </c>
      <c r="G104" s="1">
        <f>'raw count'!G101</f>
        <v>0</v>
      </c>
      <c r="H104" s="1">
        <f>'raw count'!H101</f>
        <v>0</v>
      </c>
      <c r="I104" s="1">
        <f>'raw count'!I101</f>
        <v>0</v>
      </c>
      <c r="J104" s="1">
        <f>'raw count'!J101/4</f>
        <v>0</v>
      </c>
      <c r="K104" s="1">
        <f>'raw count'!K101/4</f>
        <v>0.25</v>
      </c>
      <c r="L104" s="1">
        <f>'raw count'!L101/4</f>
        <v>0</v>
      </c>
      <c r="M104" s="1">
        <f>'raw count'!M101/4</f>
        <v>0</v>
      </c>
    </row>
    <row r="105" spans="1:13" x14ac:dyDescent="0.25">
      <c r="A105" s="1">
        <v>100</v>
      </c>
      <c r="B105" s="1">
        <f>'raw count'!B102*4</f>
        <v>0</v>
      </c>
      <c r="C105" s="1">
        <f>'raw count'!C102*4</f>
        <v>0</v>
      </c>
      <c r="D105" s="1">
        <f>'raw count'!D102*4</f>
        <v>0</v>
      </c>
      <c r="E105" s="1">
        <f>'raw count'!E102*4</f>
        <v>0</v>
      </c>
      <c r="F105" s="1">
        <f>'raw count'!F102</f>
        <v>0</v>
      </c>
      <c r="G105" s="1">
        <f>'raw count'!G102</f>
        <v>0</v>
      </c>
      <c r="H105" s="1">
        <f>'raw count'!H102</f>
        <v>0</v>
      </c>
      <c r="I105" s="1">
        <f>'raw count'!I102</f>
        <v>0</v>
      </c>
      <c r="J105" s="1">
        <f>'raw count'!J102/4</f>
        <v>0</v>
      </c>
      <c r="K105" s="1">
        <f>'raw count'!K102/4</f>
        <v>0</v>
      </c>
      <c r="L105" s="1">
        <f>'raw count'!L102/4</f>
        <v>0</v>
      </c>
      <c r="M105" s="1">
        <f>'raw count'!M102/4</f>
        <v>0</v>
      </c>
    </row>
    <row r="106" spans="1:13" x14ac:dyDescent="0.25">
      <c r="A106" s="1">
        <v>101</v>
      </c>
      <c r="B106" s="1">
        <f>'raw count'!B103*4</f>
        <v>0</v>
      </c>
      <c r="C106" s="1">
        <f>'raw count'!C103*4</f>
        <v>0</v>
      </c>
      <c r="D106" s="1">
        <f>'raw count'!D103*4</f>
        <v>0</v>
      </c>
      <c r="E106" s="1">
        <f>'raw count'!E103*4</f>
        <v>0</v>
      </c>
      <c r="F106" s="1">
        <f>'raw count'!F103</f>
        <v>0</v>
      </c>
      <c r="G106" s="1">
        <f>'raw count'!G103</f>
        <v>0</v>
      </c>
      <c r="H106" s="1">
        <f>'raw count'!H103</f>
        <v>0</v>
      </c>
      <c r="I106" s="1">
        <f>'raw count'!I103</f>
        <v>0</v>
      </c>
      <c r="J106" s="1">
        <f>'raw count'!J103/4</f>
        <v>0</v>
      </c>
      <c r="K106" s="1">
        <f>'raw count'!K103/4</f>
        <v>0.25</v>
      </c>
      <c r="L106" s="1">
        <f>'raw count'!L103/4</f>
        <v>0</v>
      </c>
      <c r="M106" s="1">
        <f>'raw count'!M103/4</f>
        <v>0</v>
      </c>
    </row>
    <row r="107" spans="1:13" x14ac:dyDescent="0.25">
      <c r="A107" s="1">
        <v>102</v>
      </c>
      <c r="B107" s="1">
        <f>'raw count'!B104*4</f>
        <v>0</v>
      </c>
      <c r="C107" s="1">
        <f>'raw count'!C104*4</f>
        <v>0</v>
      </c>
      <c r="D107" s="1">
        <f>'raw count'!D104*4</f>
        <v>0</v>
      </c>
      <c r="E107" s="1">
        <f>'raw count'!E104*4</f>
        <v>0</v>
      </c>
      <c r="F107" s="1">
        <f>'raw count'!F104</f>
        <v>0</v>
      </c>
      <c r="G107" s="1">
        <f>'raw count'!G104</f>
        <v>0</v>
      </c>
      <c r="H107" s="1">
        <f>'raw count'!H104</f>
        <v>0</v>
      </c>
      <c r="I107" s="1">
        <f>'raw count'!I104</f>
        <v>0</v>
      </c>
      <c r="J107" s="1">
        <f>'raw count'!J104/4</f>
        <v>0</v>
      </c>
      <c r="K107" s="1">
        <f>'raw count'!K104/4</f>
        <v>0</v>
      </c>
      <c r="L107" s="1">
        <f>'raw count'!L104/4</f>
        <v>0</v>
      </c>
      <c r="M107" s="1">
        <f>'raw count'!M104/4</f>
        <v>0</v>
      </c>
    </row>
    <row r="108" spans="1:13" x14ac:dyDescent="0.25">
      <c r="A108" s="1">
        <v>103</v>
      </c>
      <c r="B108" s="1">
        <f>'raw count'!B105*4</f>
        <v>0</v>
      </c>
      <c r="C108" s="1">
        <f>'raw count'!C105*4</f>
        <v>0</v>
      </c>
      <c r="D108" s="1">
        <f>'raw count'!D105*4</f>
        <v>0</v>
      </c>
      <c r="E108" s="1">
        <f>'raw count'!E105*4</f>
        <v>0</v>
      </c>
      <c r="F108" s="1">
        <f>'raw count'!F105</f>
        <v>0</v>
      </c>
      <c r="G108" s="1">
        <f>'raw count'!G105</f>
        <v>0</v>
      </c>
      <c r="H108" s="1">
        <f>'raw count'!H105</f>
        <v>3</v>
      </c>
      <c r="I108" s="1">
        <f>'raw count'!I105</f>
        <v>0</v>
      </c>
      <c r="J108" s="1">
        <f>'raw count'!J105/4</f>
        <v>0</v>
      </c>
      <c r="K108" s="1">
        <f>'raw count'!K105/4</f>
        <v>0.25</v>
      </c>
      <c r="L108" s="1">
        <f>'raw count'!L105/4</f>
        <v>1</v>
      </c>
      <c r="M108" s="1">
        <f>'raw count'!M105/4</f>
        <v>0.75</v>
      </c>
    </row>
    <row r="109" spans="1:13" x14ac:dyDescent="0.25">
      <c r="A109" s="1">
        <v>104</v>
      </c>
      <c r="B109" s="1">
        <f>'raw count'!B106*4</f>
        <v>0</v>
      </c>
      <c r="C109" s="1">
        <f>'raw count'!C106*4</f>
        <v>0</v>
      </c>
      <c r="D109" s="1">
        <f>'raw count'!D106*4</f>
        <v>0</v>
      </c>
      <c r="E109" s="1">
        <f>'raw count'!E106*4</f>
        <v>0</v>
      </c>
      <c r="F109" s="1">
        <f>'raw count'!F106</f>
        <v>0</v>
      </c>
      <c r="G109" s="1">
        <f>'raw count'!G106</f>
        <v>1</v>
      </c>
      <c r="H109" s="1">
        <f>'raw count'!H106</f>
        <v>0</v>
      </c>
      <c r="I109" s="1">
        <f>'raw count'!I106</f>
        <v>0</v>
      </c>
      <c r="J109" s="1">
        <f>'raw count'!J106/4</f>
        <v>0</v>
      </c>
      <c r="K109" s="1">
        <f>'raw count'!K106/4</f>
        <v>0.25</v>
      </c>
      <c r="L109" s="1">
        <f>'raw count'!L106/4</f>
        <v>0</v>
      </c>
      <c r="M109" s="1">
        <f>'raw count'!M106/4</f>
        <v>0</v>
      </c>
    </row>
    <row r="110" spans="1:13" x14ac:dyDescent="0.25">
      <c r="A110" s="1">
        <v>105</v>
      </c>
      <c r="B110" s="1">
        <f>'raw count'!B107*4</f>
        <v>0</v>
      </c>
      <c r="C110" s="1">
        <f>'raw count'!C107*4</f>
        <v>0</v>
      </c>
      <c r="D110" s="1">
        <f>'raw count'!D107*4</f>
        <v>0</v>
      </c>
      <c r="E110" s="1">
        <f>'raw count'!E107*4</f>
        <v>0</v>
      </c>
      <c r="F110" s="1">
        <f>'raw count'!F107</f>
        <v>0</v>
      </c>
      <c r="G110" s="1">
        <f>'raw count'!G107</f>
        <v>0</v>
      </c>
      <c r="H110" s="1">
        <f>'raw count'!H107</f>
        <v>0</v>
      </c>
      <c r="I110" s="1">
        <f>'raw count'!I107</f>
        <v>0</v>
      </c>
      <c r="J110" s="1">
        <f>'raw count'!J107/4</f>
        <v>0</v>
      </c>
      <c r="K110" s="1">
        <f>'raw count'!K107/4</f>
        <v>0</v>
      </c>
      <c r="L110" s="1">
        <f>'raw count'!L107/4</f>
        <v>0</v>
      </c>
      <c r="M110" s="1">
        <f>'raw count'!M107/4</f>
        <v>0.5</v>
      </c>
    </row>
    <row r="113" spans="1:13" x14ac:dyDescent="0.25">
      <c r="B113" s="2" t="s">
        <v>1</v>
      </c>
      <c r="C113" s="2"/>
      <c r="D113" s="2"/>
      <c r="E113" s="2"/>
      <c r="F113" s="2" t="s">
        <v>2</v>
      </c>
      <c r="G113" s="2"/>
      <c r="H113" s="2"/>
      <c r="I113" s="2"/>
      <c r="J113" s="2" t="s">
        <v>3</v>
      </c>
      <c r="K113" s="2"/>
      <c r="L113" s="2"/>
      <c r="M113" s="2"/>
    </row>
    <row r="114" spans="1:13" x14ac:dyDescent="0.25">
      <c r="B114" s="3" t="s">
        <v>4</v>
      </c>
      <c r="C114" s="4" t="s">
        <v>5</v>
      </c>
      <c r="D114" s="5" t="s">
        <v>6</v>
      </c>
      <c r="E114" s="6" t="s">
        <v>7</v>
      </c>
      <c r="F114" s="3" t="s">
        <v>4</v>
      </c>
      <c r="G114" s="4" t="s">
        <v>5</v>
      </c>
      <c r="H114" s="5" t="s">
        <v>6</v>
      </c>
      <c r="I114" s="6" t="s">
        <v>7</v>
      </c>
      <c r="J114" s="3" t="s">
        <v>4</v>
      </c>
      <c r="K114" s="4" t="s">
        <v>5</v>
      </c>
      <c r="L114" s="5" t="s">
        <v>6</v>
      </c>
      <c r="M114" s="6" t="s">
        <v>7</v>
      </c>
    </row>
    <row r="115" spans="1:13" x14ac:dyDescent="0.25">
      <c r="A115" t="s">
        <v>16</v>
      </c>
      <c r="B115">
        <f>AVERAGE(B6:B110)</f>
        <v>0.38095238095238093</v>
      </c>
      <c r="C115" s="1">
        <f t="shared" ref="C115:M115" si="0">AVERAGE(C6:C110)</f>
        <v>0.19047619047619047</v>
      </c>
      <c r="D115" s="1">
        <f t="shared" si="0"/>
        <v>0.11428571428571428</v>
      </c>
      <c r="E115" s="1">
        <f t="shared" si="0"/>
        <v>0.11428571428571428</v>
      </c>
      <c r="F115" s="1">
        <f t="shared" si="0"/>
        <v>0.23809523809523808</v>
      </c>
      <c r="G115" s="1">
        <f t="shared" si="0"/>
        <v>0.11428571428571428</v>
      </c>
      <c r="H115" s="1">
        <f t="shared" si="0"/>
        <v>7.6190476190476197E-2</v>
      </c>
      <c r="I115" s="1">
        <f t="shared" si="0"/>
        <v>7.6190476190476197E-2</v>
      </c>
      <c r="J115" s="1">
        <f t="shared" si="0"/>
        <v>0.19761904761904761</v>
      </c>
      <c r="K115" s="1">
        <f t="shared" si="0"/>
        <v>0.16428571428571428</v>
      </c>
      <c r="L115" s="1">
        <f t="shared" si="0"/>
        <v>0.11904761904761904</v>
      </c>
      <c r="M115" s="1">
        <f t="shared" si="0"/>
        <v>9.285714285714286E-2</v>
      </c>
    </row>
    <row r="116" spans="1:13" x14ac:dyDescent="0.25">
      <c r="A116" t="s">
        <v>17</v>
      </c>
      <c r="B116">
        <f>VAR(B6:B110)</f>
        <v>1.6996336996336996</v>
      </c>
      <c r="C116" s="1">
        <f t="shared" ref="C116:M116" si="1">VAR(C6:C110)</f>
        <v>0.73260073260073255</v>
      </c>
      <c r="D116" s="1">
        <f t="shared" si="1"/>
        <v>1.3714285714285714</v>
      </c>
      <c r="E116" s="1">
        <f t="shared" si="1"/>
        <v>1.3714285714285714</v>
      </c>
      <c r="F116" s="1">
        <f t="shared" si="1"/>
        <v>0.49084249084249088</v>
      </c>
      <c r="G116" s="1">
        <f t="shared" si="1"/>
        <v>0.1021978021978022</v>
      </c>
      <c r="H116" s="1">
        <f t="shared" si="1"/>
        <v>0.20567765567765567</v>
      </c>
      <c r="I116" s="1">
        <f t="shared" si="1"/>
        <v>0.20567765567765567</v>
      </c>
      <c r="J116" s="1">
        <f t="shared" si="1"/>
        <v>0.13304716117216117</v>
      </c>
      <c r="K116" s="1">
        <f t="shared" si="1"/>
        <v>1.4217032967032969E-2</v>
      </c>
      <c r="L116" s="1">
        <f t="shared" si="1"/>
        <v>0.10588369963369965</v>
      </c>
      <c r="M116" s="1">
        <f t="shared" si="1"/>
        <v>7.1222527472527469E-2</v>
      </c>
    </row>
    <row r="117" spans="1:13" x14ac:dyDescent="0.25">
      <c r="A117" t="s">
        <v>18</v>
      </c>
      <c r="B117">
        <f>STDEV(B6:B110)</f>
        <v>1.3037000036947533</v>
      </c>
      <c r="C117" s="1">
        <f t="shared" ref="C117:M117" si="2">STDEV(C6:C110)</f>
        <v>0.85592098502182579</v>
      </c>
      <c r="D117" s="1">
        <f t="shared" si="2"/>
        <v>1.1710800875382399</v>
      </c>
      <c r="E117" s="1">
        <f t="shared" si="2"/>
        <v>1.1710800875382399</v>
      </c>
      <c r="F117" s="1">
        <f t="shared" si="2"/>
        <v>0.70060152072521997</v>
      </c>
      <c r="G117" s="1">
        <f t="shared" si="2"/>
        <v>0.3196839098200005</v>
      </c>
      <c r="H117" s="1">
        <f t="shared" si="2"/>
        <v>0.45351698499356741</v>
      </c>
      <c r="I117" s="1">
        <f t="shared" si="2"/>
        <v>0.45351698499356741</v>
      </c>
      <c r="J117" s="1">
        <f t="shared" si="2"/>
        <v>0.36475630381415092</v>
      </c>
      <c r="K117" s="1">
        <f t="shared" si="2"/>
        <v>0.11923520020125336</v>
      </c>
      <c r="L117" s="1">
        <f t="shared" si="2"/>
        <v>0.32539775603666915</v>
      </c>
      <c r="M117" s="1">
        <f t="shared" si="2"/>
        <v>0.26687549058039683</v>
      </c>
    </row>
    <row r="118" spans="1:13" x14ac:dyDescent="0.25">
      <c r="A118" t="s">
        <v>19</v>
      </c>
      <c r="B118">
        <f>B117/SQRT(105)</f>
        <v>0.12722809287087128</v>
      </c>
      <c r="C118" s="1">
        <f t="shared" ref="C118:M118" si="3">C117/SQRT(105)</f>
        <v>8.3529335172098013E-2</v>
      </c>
      <c r="D118" s="1">
        <f t="shared" si="3"/>
        <v>0.1142857142857143</v>
      </c>
      <c r="E118" s="1">
        <f t="shared" si="3"/>
        <v>0.1142857142857143</v>
      </c>
      <c r="F118" s="1">
        <f t="shared" si="3"/>
        <v>6.8371707518359554E-2</v>
      </c>
      <c r="G118" s="1">
        <f t="shared" si="3"/>
        <v>3.1197955091381079E-2</v>
      </c>
      <c r="H118" s="1">
        <f t="shared" si="3"/>
        <v>4.4258725873862127E-2</v>
      </c>
      <c r="I118" s="1">
        <f t="shared" si="3"/>
        <v>4.4258725873862127E-2</v>
      </c>
      <c r="J118" s="1">
        <f t="shared" si="3"/>
        <v>3.559657035006672E-2</v>
      </c>
      <c r="K118" s="1">
        <f t="shared" si="3"/>
        <v>1.1636164057443612E-2</v>
      </c>
      <c r="L118" s="1">
        <f t="shared" si="3"/>
        <v>3.1755569385347446E-2</v>
      </c>
      <c r="M118" s="1">
        <f t="shared" si="3"/>
        <v>2.6044381072558485E-2</v>
      </c>
    </row>
    <row r="120" spans="1:13" x14ac:dyDescent="0.25">
      <c r="A120" t="s">
        <v>20</v>
      </c>
      <c r="B120">
        <f>B115+1.98*B118</f>
        <v>0.63286400483670602</v>
      </c>
      <c r="C120" s="1">
        <f t="shared" ref="C120:M120" si="4">C115+1.98*C118</f>
        <v>0.35586427411694455</v>
      </c>
      <c r="D120" s="1">
        <f t="shared" si="4"/>
        <v>0.34057142857142858</v>
      </c>
      <c r="E120" s="1">
        <f t="shared" si="4"/>
        <v>0.34057142857142858</v>
      </c>
      <c r="F120" s="1">
        <f t="shared" si="4"/>
        <v>0.37347121898158997</v>
      </c>
      <c r="G120" s="1">
        <f t="shared" si="4"/>
        <v>0.17605766536664882</v>
      </c>
      <c r="H120" s="1">
        <f t="shared" si="4"/>
        <v>0.16382275342072322</v>
      </c>
      <c r="I120" s="1">
        <f t="shared" si="4"/>
        <v>0.16382275342072322</v>
      </c>
      <c r="J120" s="1">
        <f t="shared" si="4"/>
        <v>0.2681002569121797</v>
      </c>
      <c r="K120" s="1">
        <f t="shared" si="4"/>
        <v>0.18732531911945263</v>
      </c>
      <c r="L120" s="1">
        <f t="shared" si="4"/>
        <v>0.18192364643060699</v>
      </c>
      <c r="M120" s="1">
        <f t="shared" si="4"/>
        <v>0.14442501738080865</v>
      </c>
    </row>
    <row r="121" spans="1:13" x14ac:dyDescent="0.25">
      <c r="A121" t="s">
        <v>21</v>
      </c>
      <c r="B121">
        <f>B115-1.98*B118</f>
        <v>0.12904075706805579</v>
      </c>
      <c r="C121" s="1">
        <f t="shared" ref="C121:M121" si="5">C115-1.98*C118</f>
        <v>2.5088106835436413E-2</v>
      </c>
      <c r="D121" s="1">
        <f t="shared" si="5"/>
        <v>-0.11200000000000003</v>
      </c>
      <c r="E121" s="1">
        <f t="shared" si="5"/>
        <v>-0.11200000000000003</v>
      </c>
      <c r="F121" s="1">
        <f t="shared" si="5"/>
        <v>0.10271925720888617</v>
      </c>
      <c r="G121" s="1">
        <f t="shared" si="5"/>
        <v>5.2513763204779747E-2</v>
      </c>
      <c r="H121" s="1">
        <f t="shared" si="5"/>
        <v>-1.1441801039770813E-2</v>
      </c>
      <c r="I121" s="1">
        <f t="shared" si="5"/>
        <v>-1.1441801039770813E-2</v>
      </c>
      <c r="J121" s="1">
        <f t="shared" si="5"/>
        <v>0.12713783832591552</v>
      </c>
      <c r="K121" s="1">
        <f t="shared" si="5"/>
        <v>0.14124610945197594</v>
      </c>
      <c r="L121" s="1">
        <f t="shared" si="5"/>
        <v>5.6171591664631093E-2</v>
      </c>
      <c r="M121" s="1">
        <f t="shared" si="5"/>
        <v>4.1289268333477062E-2</v>
      </c>
    </row>
    <row r="128" spans="1:13" x14ac:dyDescent="0.25">
      <c r="A128" s="1"/>
      <c r="B128" s="1"/>
      <c r="C128" s="1" t="s">
        <v>15</v>
      </c>
    </row>
    <row r="129" spans="1:3" x14ac:dyDescent="0.25">
      <c r="A129" s="1" t="s">
        <v>8</v>
      </c>
      <c r="B129" s="1" t="s">
        <v>12</v>
      </c>
      <c r="C129" s="1">
        <f>100/625</f>
        <v>0.16</v>
      </c>
    </row>
    <row r="130" spans="1:3" x14ac:dyDescent="0.25">
      <c r="A130" s="1" t="s">
        <v>9</v>
      </c>
      <c r="B130" s="1" t="s">
        <v>13</v>
      </c>
      <c r="C130" s="1">
        <f t="shared" ref="C130:C131" si="6">100/625</f>
        <v>0.16</v>
      </c>
    </row>
    <row r="131" spans="1:3" x14ac:dyDescent="0.25">
      <c r="A131" s="1" t="s">
        <v>10</v>
      </c>
      <c r="B131" s="1" t="s">
        <v>14</v>
      </c>
      <c r="C131" s="1">
        <f t="shared" si="6"/>
        <v>0.16</v>
      </c>
    </row>
    <row r="132" spans="1:3" x14ac:dyDescent="0.25">
      <c r="A132" s="1" t="s">
        <v>11</v>
      </c>
      <c r="B132" s="1" t="s">
        <v>14</v>
      </c>
      <c r="C132" s="1">
        <f>50/625</f>
        <v>0.08</v>
      </c>
    </row>
  </sheetData>
  <mergeCells count="6">
    <mergeCell ref="B4:E4"/>
    <mergeCell ref="F4:I4"/>
    <mergeCell ref="J4:M4"/>
    <mergeCell ref="B113:E113"/>
    <mergeCell ref="F113:I113"/>
    <mergeCell ref="J113:M1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0"/>
  <sheetViews>
    <sheetView tabSelected="1" workbookViewId="0">
      <selection activeCell="P20" sqref="P20"/>
    </sheetView>
  </sheetViews>
  <sheetFormatPr defaultRowHeight="15" x14ac:dyDescent="0.25"/>
  <sheetData>
    <row r="4" spans="1:13" x14ac:dyDescent="0.25">
      <c r="C4" t="s">
        <v>8</v>
      </c>
      <c r="E4" s="1"/>
      <c r="F4" s="1" t="s">
        <v>9</v>
      </c>
      <c r="G4" s="1"/>
      <c r="H4" s="1"/>
      <c r="I4" s="1" t="s">
        <v>10</v>
      </c>
      <c r="J4" s="1"/>
      <c r="K4" s="1"/>
      <c r="L4" s="1" t="s">
        <v>11</v>
      </c>
      <c r="M4" s="1"/>
    </row>
    <row r="5" spans="1:13" x14ac:dyDescent="0.25">
      <c r="B5" t="s">
        <v>24</v>
      </c>
      <c r="C5" t="s">
        <v>22</v>
      </c>
      <c r="D5" t="s">
        <v>23</v>
      </c>
      <c r="E5" s="1" t="s">
        <v>24</v>
      </c>
      <c r="F5" s="1" t="s">
        <v>22</v>
      </c>
      <c r="G5" s="1" t="s">
        <v>23</v>
      </c>
      <c r="H5" s="1" t="s">
        <v>24</v>
      </c>
      <c r="I5" s="1" t="s">
        <v>22</v>
      </c>
      <c r="J5" s="1" t="s">
        <v>23</v>
      </c>
      <c r="K5" s="1" t="s">
        <v>24</v>
      </c>
      <c r="L5" s="1" t="s">
        <v>22</v>
      </c>
      <c r="M5" s="1" t="s">
        <v>23</v>
      </c>
    </row>
    <row r="6" spans="1:13" x14ac:dyDescent="0.25">
      <c r="A6">
        <v>1</v>
      </c>
      <c r="B6">
        <f>'flag per m^2'!B6</f>
        <v>0</v>
      </c>
      <c r="C6">
        <f>'flag per m^2'!F41</f>
        <v>0</v>
      </c>
      <c r="D6">
        <f>'flag per m^2'!J76</f>
        <v>0</v>
      </c>
      <c r="E6" s="1">
        <f>'flag per m^2'!C6</f>
        <v>0</v>
      </c>
      <c r="F6" s="1">
        <f>'flag per m^2'!G41</f>
        <v>0</v>
      </c>
      <c r="G6" s="1">
        <f>'flag per m^2'!K76</f>
        <v>0.25</v>
      </c>
      <c r="H6" s="1">
        <f>'flag per m^2'!D6</f>
        <v>0</v>
      </c>
      <c r="I6" s="1">
        <f>'flag per m^2'!H41</f>
        <v>0</v>
      </c>
      <c r="J6" s="1">
        <f>'flag per m^2'!L76</f>
        <v>1.5</v>
      </c>
      <c r="K6" s="1">
        <f>'flag per m^2'!E6</f>
        <v>0</v>
      </c>
      <c r="L6" s="1">
        <f>'flag per m^2'!I41</f>
        <v>0</v>
      </c>
      <c r="M6" s="1">
        <f>'flag per m^2'!M76</f>
        <v>0</v>
      </c>
    </row>
    <row r="7" spans="1:13" x14ac:dyDescent="0.25">
      <c r="A7" s="1">
        <v>2</v>
      </c>
      <c r="B7" s="1">
        <f>'flag per m^2'!B7</f>
        <v>0</v>
      </c>
      <c r="C7" s="1">
        <f>'flag per m^2'!F42</f>
        <v>0</v>
      </c>
      <c r="D7" s="1">
        <f>'flag per m^2'!J77</f>
        <v>0</v>
      </c>
      <c r="E7" s="1">
        <f>'flag per m^2'!C7</f>
        <v>0</v>
      </c>
      <c r="F7" s="1">
        <f>'flag per m^2'!G42</f>
        <v>0</v>
      </c>
      <c r="G7" s="1">
        <f>'flag per m^2'!K77</f>
        <v>0</v>
      </c>
      <c r="H7" s="1">
        <f>'flag per m^2'!D7</f>
        <v>0</v>
      </c>
      <c r="I7" s="1">
        <f>'flag per m^2'!H42</f>
        <v>0</v>
      </c>
      <c r="J7" s="1">
        <f>'flag per m^2'!L77</f>
        <v>1</v>
      </c>
      <c r="K7" s="1">
        <f>'flag per m^2'!E7</f>
        <v>0</v>
      </c>
      <c r="L7" s="1">
        <f>'flag per m^2'!I42</f>
        <v>0</v>
      </c>
      <c r="M7" s="1">
        <f>'flag per m^2'!M77</f>
        <v>0</v>
      </c>
    </row>
    <row r="8" spans="1:13" x14ac:dyDescent="0.25">
      <c r="A8" s="1">
        <v>3</v>
      </c>
      <c r="B8" s="1">
        <f>'flag per m^2'!B8</f>
        <v>0</v>
      </c>
      <c r="C8" s="1">
        <f>'flag per m^2'!F43</f>
        <v>0</v>
      </c>
      <c r="D8" s="1">
        <f>'flag per m^2'!J78</f>
        <v>0</v>
      </c>
      <c r="E8" s="1">
        <f>'flag per m^2'!C8</f>
        <v>0</v>
      </c>
      <c r="F8" s="1">
        <f>'flag per m^2'!G43</f>
        <v>0</v>
      </c>
      <c r="G8" s="1">
        <f>'flag per m^2'!K78</f>
        <v>0.25</v>
      </c>
      <c r="H8" s="1">
        <f>'flag per m^2'!D8</f>
        <v>0</v>
      </c>
      <c r="I8" s="1">
        <f>'flag per m^2'!H43</f>
        <v>0</v>
      </c>
      <c r="J8" s="1">
        <f>'flag per m^2'!L78</f>
        <v>0</v>
      </c>
      <c r="K8" s="1">
        <f>'flag per m^2'!E8</f>
        <v>0</v>
      </c>
      <c r="L8" s="1">
        <f>'flag per m^2'!I43</f>
        <v>0</v>
      </c>
      <c r="M8" s="1">
        <f>'flag per m^2'!M78</f>
        <v>0</v>
      </c>
    </row>
    <row r="9" spans="1:13" x14ac:dyDescent="0.25">
      <c r="A9" s="1">
        <v>4</v>
      </c>
      <c r="B9" s="1">
        <f>'flag per m^2'!B9</f>
        <v>0</v>
      </c>
      <c r="C9" s="1">
        <f>'flag per m^2'!F44</f>
        <v>0</v>
      </c>
      <c r="D9" s="1">
        <f>'flag per m^2'!J79</f>
        <v>0</v>
      </c>
      <c r="E9" s="1">
        <f>'flag per m^2'!C9</f>
        <v>0</v>
      </c>
      <c r="F9" s="1">
        <f>'flag per m^2'!G44</f>
        <v>0</v>
      </c>
      <c r="G9" s="1">
        <f>'flag per m^2'!K79</f>
        <v>0.25</v>
      </c>
      <c r="H9" s="1">
        <f>'flag per m^2'!D9</f>
        <v>0</v>
      </c>
      <c r="I9" s="1">
        <f>'flag per m^2'!H44</f>
        <v>0</v>
      </c>
      <c r="J9" s="1">
        <f>'flag per m^2'!L79</f>
        <v>0</v>
      </c>
      <c r="K9" s="1">
        <f>'flag per m^2'!E9</f>
        <v>0</v>
      </c>
      <c r="L9" s="1">
        <f>'flag per m^2'!I44</f>
        <v>0</v>
      </c>
      <c r="M9" s="1">
        <f>'flag per m^2'!M79</f>
        <v>0</v>
      </c>
    </row>
    <row r="10" spans="1:13" x14ac:dyDescent="0.25">
      <c r="A10" s="1">
        <v>5</v>
      </c>
      <c r="B10" s="1">
        <f>'flag per m^2'!B10</f>
        <v>0</v>
      </c>
      <c r="C10" s="1">
        <f>'flag per m^2'!F45</f>
        <v>0</v>
      </c>
      <c r="D10" s="1">
        <f>'flag per m^2'!J80</f>
        <v>0</v>
      </c>
      <c r="E10" s="1">
        <f>'flag per m^2'!C10</f>
        <v>0</v>
      </c>
      <c r="F10" s="1">
        <f>'flag per m^2'!G45</f>
        <v>0</v>
      </c>
      <c r="G10" s="1">
        <f>'flag per m^2'!K80</f>
        <v>0</v>
      </c>
      <c r="H10" s="1">
        <f>'flag per m^2'!D10</f>
        <v>0</v>
      </c>
      <c r="I10" s="1">
        <f>'flag per m^2'!H45</f>
        <v>0</v>
      </c>
      <c r="J10" s="1">
        <f>'flag per m^2'!L80</f>
        <v>0</v>
      </c>
      <c r="K10" s="1">
        <f>'flag per m^2'!E10</f>
        <v>0</v>
      </c>
      <c r="L10" s="1">
        <f>'flag per m^2'!I45</f>
        <v>0</v>
      </c>
      <c r="M10" s="1">
        <f>'flag per m^2'!M80</f>
        <v>0</v>
      </c>
    </row>
    <row r="11" spans="1:13" x14ac:dyDescent="0.25">
      <c r="A11" s="1">
        <v>6</v>
      </c>
      <c r="B11" s="1">
        <f>'flag per m^2'!B11</f>
        <v>0</v>
      </c>
      <c r="C11" s="1">
        <f>'flag per m^2'!F46</f>
        <v>0</v>
      </c>
      <c r="D11" s="1">
        <f>'flag per m^2'!J81</f>
        <v>0</v>
      </c>
      <c r="E11" s="1">
        <f>'flag per m^2'!C11</f>
        <v>0</v>
      </c>
      <c r="F11" s="1">
        <f>'flag per m^2'!G46</f>
        <v>0</v>
      </c>
      <c r="G11" s="1">
        <f>'flag per m^2'!K81</f>
        <v>0.25</v>
      </c>
      <c r="H11" s="1">
        <f>'flag per m^2'!D11</f>
        <v>0</v>
      </c>
      <c r="I11" s="1">
        <f>'flag per m^2'!H46</f>
        <v>0</v>
      </c>
      <c r="J11" s="1">
        <f>'flag per m^2'!L81</f>
        <v>0</v>
      </c>
      <c r="K11" s="1">
        <f>'flag per m^2'!E11</f>
        <v>0</v>
      </c>
      <c r="L11" s="1">
        <f>'flag per m^2'!I46</f>
        <v>0</v>
      </c>
      <c r="M11" s="1">
        <f>'flag per m^2'!M81</f>
        <v>0</v>
      </c>
    </row>
    <row r="12" spans="1:13" x14ac:dyDescent="0.25">
      <c r="A12" s="1">
        <v>7</v>
      </c>
      <c r="B12" s="1">
        <f>'flag per m^2'!B12</f>
        <v>0</v>
      </c>
      <c r="C12" s="1">
        <f>'flag per m^2'!F47</f>
        <v>0</v>
      </c>
      <c r="D12" s="1">
        <f>'flag per m^2'!J82</f>
        <v>0</v>
      </c>
      <c r="E12" s="1">
        <f>'flag per m^2'!C12</f>
        <v>0</v>
      </c>
      <c r="F12" s="1">
        <f>'flag per m^2'!G47</f>
        <v>0</v>
      </c>
      <c r="G12" s="1">
        <f>'flag per m^2'!K82</f>
        <v>0.25</v>
      </c>
      <c r="H12" s="1">
        <f>'flag per m^2'!D12</f>
        <v>0</v>
      </c>
      <c r="I12" s="1">
        <f>'flag per m^2'!H47</f>
        <v>0</v>
      </c>
      <c r="J12" s="1">
        <f>'flag per m^2'!L82</f>
        <v>0</v>
      </c>
      <c r="K12" s="1">
        <f>'flag per m^2'!E12</f>
        <v>0</v>
      </c>
      <c r="L12" s="1">
        <f>'flag per m^2'!I47</f>
        <v>0</v>
      </c>
      <c r="M12" s="1">
        <f>'flag per m^2'!M82</f>
        <v>0</v>
      </c>
    </row>
    <row r="13" spans="1:13" x14ac:dyDescent="0.25">
      <c r="A13" s="1">
        <v>8</v>
      </c>
      <c r="B13" s="1">
        <f>'flag per m^2'!B13</f>
        <v>4</v>
      </c>
      <c r="C13" s="1">
        <f>'flag per m^2'!F48</f>
        <v>0</v>
      </c>
      <c r="D13" s="1">
        <f>'flag per m^2'!J83</f>
        <v>0</v>
      </c>
      <c r="E13" s="1">
        <f>'flag per m^2'!C13</f>
        <v>0</v>
      </c>
      <c r="F13" s="1">
        <f>'flag per m^2'!G48</f>
        <v>0</v>
      </c>
      <c r="G13" s="1">
        <f>'flag per m^2'!K83</f>
        <v>0.25</v>
      </c>
      <c r="H13" s="1">
        <f>'flag per m^2'!D13</f>
        <v>0</v>
      </c>
      <c r="I13" s="1">
        <f>'flag per m^2'!H48</f>
        <v>0</v>
      </c>
      <c r="J13" s="1">
        <f>'flag per m^2'!L83</f>
        <v>0</v>
      </c>
      <c r="K13" s="1">
        <f>'flag per m^2'!E13</f>
        <v>0</v>
      </c>
      <c r="L13" s="1">
        <f>'flag per m^2'!I48</f>
        <v>0</v>
      </c>
      <c r="M13" s="1">
        <f>'flag per m^2'!M83</f>
        <v>0</v>
      </c>
    </row>
    <row r="14" spans="1:13" x14ac:dyDescent="0.25">
      <c r="A14" s="1">
        <v>9</v>
      </c>
      <c r="B14" s="1">
        <f>'flag per m^2'!B14</f>
        <v>0</v>
      </c>
      <c r="C14" s="1">
        <f>'flag per m^2'!F49</f>
        <v>0</v>
      </c>
      <c r="D14" s="1">
        <f>'flag per m^2'!J84</f>
        <v>0.5</v>
      </c>
      <c r="E14" s="1">
        <f>'flag per m^2'!C14</f>
        <v>0</v>
      </c>
      <c r="F14" s="1">
        <f>'flag per m^2'!G49</f>
        <v>0</v>
      </c>
      <c r="G14" s="1">
        <f>'flag per m^2'!K84</f>
        <v>0.25</v>
      </c>
      <c r="H14" s="1">
        <f>'flag per m^2'!D14</f>
        <v>0</v>
      </c>
      <c r="I14" s="1">
        <f>'flag per m^2'!H49</f>
        <v>0</v>
      </c>
      <c r="J14" s="1">
        <f>'flag per m^2'!L84</f>
        <v>0</v>
      </c>
      <c r="K14" s="1">
        <f>'flag per m^2'!E14</f>
        <v>0</v>
      </c>
      <c r="L14" s="1">
        <f>'flag per m^2'!I49</f>
        <v>0</v>
      </c>
      <c r="M14" s="1">
        <f>'flag per m^2'!M84</f>
        <v>0</v>
      </c>
    </row>
    <row r="15" spans="1:13" x14ac:dyDescent="0.25">
      <c r="A15" s="1">
        <v>10</v>
      </c>
      <c r="B15" s="1">
        <f>'flag per m^2'!B15</f>
        <v>0</v>
      </c>
      <c r="C15" s="1">
        <f>'flag per m^2'!F50</f>
        <v>0</v>
      </c>
      <c r="D15" s="1">
        <f>'flag per m^2'!J85</f>
        <v>0</v>
      </c>
      <c r="E15" s="1">
        <f>'flag per m^2'!C15</f>
        <v>0</v>
      </c>
      <c r="F15" s="1">
        <f>'flag per m^2'!G50</f>
        <v>0</v>
      </c>
      <c r="G15" s="1">
        <f>'flag per m^2'!K85</f>
        <v>0</v>
      </c>
      <c r="H15" s="1">
        <f>'flag per m^2'!D15</f>
        <v>0</v>
      </c>
      <c r="I15" s="1">
        <f>'flag per m^2'!H50</f>
        <v>0</v>
      </c>
      <c r="J15" s="1">
        <f>'flag per m^2'!L85</f>
        <v>0</v>
      </c>
      <c r="K15" s="1">
        <f>'flag per m^2'!E15</f>
        <v>0</v>
      </c>
      <c r="L15" s="1">
        <f>'flag per m^2'!I50</f>
        <v>0</v>
      </c>
      <c r="M15" s="1">
        <f>'flag per m^2'!M85</f>
        <v>0</v>
      </c>
    </row>
    <row r="16" spans="1:13" x14ac:dyDescent="0.25">
      <c r="A16" s="1">
        <v>11</v>
      </c>
      <c r="B16" s="1">
        <f>'flag per m^2'!B16</f>
        <v>0</v>
      </c>
      <c r="C16" s="1">
        <f>'flag per m^2'!F51</f>
        <v>0</v>
      </c>
      <c r="D16" s="1">
        <f>'flag per m^2'!J86</f>
        <v>0</v>
      </c>
      <c r="E16" s="1">
        <f>'flag per m^2'!C16</f>
        <v>0</v>
      </c>
      <c r="F16" s="1">
        <f>'flag per m^2'!G51</f>
        <v>1</v>
      </c>
      <c r="G16" s="1">
        <f>'flag per m^2'!K86</f>
        <v>0</v>
      </c>
      <c r="H16" s="1">
        <f>'flag per m^2'!D16</f>
        <v>0</v>
      </c>
      <c r="I16" s="1">
        <f>'flag per m^2'!H51</f>
        <v>0</v>
      </c>
      <c r="J16" s="1">
        <f>'flag per m^2'!L86</f>
        <v>0</v>
      </c>
      <c r="K16" s="1">
        <f>'flag per m^2'!E16</f>
        <v>0</v>
      </c>
      <c r="L16" s="1">
        <f>'flag per m^2'!I51</f>
        <v>0</v>
      </c>
      <c r="M16" s="1">
        <f>'flag per m^2'!M86</f>
        <v>1</v>
      </c>
    </row>
    <row r="17" spans="1:13" x14ac:dyDescent="0.25">
      <c r="A17" s="1">
        <v>12</v>
      </c>
      <c r="B17" s="1">
        <f>'flag per m^2'!B17</f>
        <v>4</v>
      </c>
      <c r="C17" s="1">
        <f>'flag per m^2'!F52</f>
        <v>0</v>
      </c>
      <c r="D17" s="1">
        <f>'flag per m^2'!J87</f>
        <v>0.5</v>
      </c>
      <c r="E17" s="1">
        <f>'flag per m^2'!C17</f>
        <v>0</v>
      </c>
      <c r="F17" s="1">
        <f>'flag per m^2'!G52</f>
        <v>0</v>
      </c>
      <c r="G17" s="1">
        <f>'flag per m^2'!K87</f>
        <v>0</v>
      </c>
      <c r="H17" s="1">
        <f>'flag per m^2'!D17</f>
        <v>0</v>
      </c>
      <c r="I17" s="1">
        <f>'flag per m^2'!H52</f>
        <v>0</v>
      </c>
      <c r="J17" s="1">
        <f>'flag per m^2'!L87</f>
        <v>0</v>
      </c>
      <c r="K17" s="1">
        <f>'flag per m^2'!E17</f>
        <v>0</v>
      </c>
      <c r="L17" s="1">
        <f>'flag per m^2'!I52</f>
        <v>0</v>
      </c>
      <c r="M17" s="1">
        <f>'flag per m^2'!M87</f>
        <v>0</v>
      </c>
    </row>
    <row r="18" spans="1:13" x14ac:dyDescent="0.25">
      <c r="A18" s="1">
        <v>13</v>
      </c>
      <c r="B18" s="1">
        <f>'flag per m^2'!B18</f>
        <v>0</v>
      </c>
      <c r="C18" s="1">
        <f>'flag per m^2'!F53</f>
        <v>0</v>
      </c>
      <c r="D18" s="1">
        <f>'flag per m^2'!J88</f>
        <v>0</v>
      </c>
      <c r="E18" s="1">
        <f>'flag per m^2'!C18</f>
        <v>0</v>
      </c>
      <c r="F18" s="1">
        <f>'flag per m^2'!G53</f>
        <v>0</v>
      </c>
      <c r="G18" s="1">
        <f>'flag per m^2'!K88</f>
        <v>0.25</v>
      </c>
      <c r="H18" s="1">
        <f>'flag per m^2'!D18</f>
        <v>0</v>
      </c>
      <c r="I18" s="1">
        <f>'flag per m^2'!H53</f>
        <v>0</v>
      </c>
      <c r="J18" s="1">
        <f>'flag per m^2'!L88</f>
        <v>0</v>
      </c>
      <c r="K18" s="1">
        <f>'flag per m^2'!E18</f>
        <v>0</v>
      </c>
      <c r="L18" s="1">
        <f>'flag per m^2'!I53</f>
        <v>2</v>
      </c>
      <c r="M18" s="1">
        <f>'flag per m^2'!M88</f>
        <v>0</v>
      </c>
    </row>
    <row r="19" spans="1:13" x14ac:dyDescent="0.25">
      <c r="A19" s="1">
        <v>14</v>
      </c>
      <c r="B19" s="1">
        <f>'flag per m^2'!B19</f>
        <v>0</v>
      </c>
      <c r="C19" s="1">
        <f>'flag per m^2'!F54</f>
        <v>1</v>
      </c>
      <c r="D19" s="1">
        <f>'flag per m^2'!J89</f>
        <v>0</v>
      </c>
      <c r="E19" s="1">
        <f>'flag per m^2'!C19</f>
        <v>4</v>
      </c>
      <c r="F19" s="1">
        <f>'flag per m^2'!G54</f>
        <v>0</v>
      </c>
      <c r="G19" s="1">
        <f>'flag per m^2'!K89</f>
        <v>0.25</v>
      </c>
      <c r="H19" s="1">
        <f>'flag per m^2'!D19</f>
        <v>0</v>
      </c>
      <c r="I19" s="1">
        <f>'flag per m^2'!H54</f>
        <v>0</v>
      </c>
      <c r="J19" s="1">
        <f>'flag per m^2'!L89</f>
        <v>0.25</v>
      </c>
      <c r="K19" s="1">
        <f>'flag per m^2'!E19</f>
        <v>0</v>
      </c>
      <c r="L19" s="1">
        <f>'flag per m^2'!I54</f>
        <v>0</v>
      </c>
      <c r="M19" s="1">
        <f>'flag per m^2'!M89</f>
        <v>1.25</v>
      </c>
    </row>
    <row r="20" spans="1:13" x14ac:dyDescent="0.25">
      <c r="A20" s="1">
        <v>15</v>
      </c>
      <c r="B20" s="1">
        <f>'flag per m^2'!B20</f>
        <v>0</v>
      </c>
      <c r="C20" s="1">
        <f>'flag per m^2'!F55</f>
        <v>0</v>
      </c>
      <c r="D20" s="1">
        <f>'flag per m^2'!J90</f>
        <v>0.75</v>
      </c>
      <c r="E20" s="1">
        <f>'flag per m^2'!C20</f>
        <v>0</v>
      </c>
      <c r="F20" s="1">
        <f>'flag per m^2'!G55</f>
        <v>0</v>
      </c>
      <c r="G20" s="1">
        <f>'flag per m^2'!K90</f>
        <v>0.25</v>
      </c>
      <c r="H20" s="1">
        <f>'flag per m^2'!D20</f>
        <v>0</v>
      </c>
      <c r="I20" s="1">
        <f>'flag per m^2'!H55</f>
        <v>0</v>
      </c>
      <c r="J20" s="1">
        <f>'flag per m^2'!L90</f>
        <v>0</v>
      </c>
      <c r="K20" s="1">
        <f>'flag per m^2'!E20</f>
        <v>0</v>
      </c>
      <c r="L20" s="1">
        <f>'flag per m^2'!I55</f>
        <v>0</v>
      </c>
      <c r="M20" s="1">
        <f>'flag per m^2'!M90</f>
        <v>0</v>
      </c>
    </row>
    <row r="21" spans="1:13" x14ac:dyDescent="0.25">
      <c r="A21" s="1">
        <v>16</v>
      </c>
      <c r="B21" s="1">
        <f>'flag per m^2'!B21</f>
        <v>0</v>
      </c>
      <c r="C21" s="1">
        <f>'flag per m^2'!F56</f>
        <v>2</v>
      </c>
      <c r="D21" s="1">
        <f>'flag per m^2'!J91</f>
        <v>0.25</v>
      </c>
      <c r="E21" s="1">
        <f>'flag per m^2'!C21</f>
        <v>0</v>
      </c>
      <c r="F21" s="1">
        <f>'flag per m^2'!G56</f>
        <v>0</v>
      </c>
      <c r="G21" s="1">
        <f>'flag per m^2'!K91</f>
        <v>0</v>
      </c>
      <c r="H21" s="1">
        <f>'flag per m^2'!D21</f>
        <v>12</v>
      </c>
      <c r="I21" s="1">
        <f>'flag per m^2'!H56</f>
        <v>0</v>
      </c>
      <c r="J21" s="1">
        <f>'flag per m^2'!L91</f>
        <v>0</v>
      </c>
      <c r="K21" s="1">
        <f>'flag per m^2'!E21</f>
        <v>0</v>
      </c>
      <c r="L21" s="1">
        <f>'flag per m^2'!I56</f>
        <v>0</v>
      </c>
      <c r="M21" s="1">
        <f>'flag per m^2'!M91</f>
        <v>0</v>
      </c>
    </row>
    <row r="22" spans="1:13" x14ac:dyDescent="0.25">
      <c r="A22" s="1">
        <v>17</v>
      </c>
      <c r="B22" s="1">
        <f>'flag per m^2'!B22</f>
        <v>0</v>
      </c>
      <c r="C22" s="1">
        <f>'flag per m^2'!F57</f>
        <v>0</v>
      </c>
      <c r="D22" s="1">
        <f>'flag per m^2'!J92</f>
        <v>0</v>
      </c>
      <c r="E22" s="1">
        <f>'flag per m^2'!C22</f>
        <v>0</v>
      </c>
      <c r="F22" s="1">
        <f>'flag per m^2'!G57</f>
        <v>0</v>
      </c>
      <c r="G22" s="1">
        <f>'flag per m^2'!K92</f>
        <v>0</v>
      </c>
      <c r="H22" s="1">
        <f>'flag per m^2'!D22</f>
        <v>0</v>
      </c>
      <c r="I22" s="1">
        <f>'flag per m^2'!H57</f>
        <v>0</v>
      </c>
      <c r="J22" s="1">
        <f>'flag per m^2'!L92</f>
        <v>0</v>
      </c>
      <c r="K22" s="1">
        <f>'flag per m^2'!E22</f>
        <v>0</v>
      </c>
      <c r="L22" s="1">
        <f>'flag per m^2'!I57</f>
        <v>0</v>
      </c>
      <c r="M22" s="1">
        <f>'flag per m^2'!M92</f>
        <v>0.5</v>
      </c>
    </row>
    <row r="23" spans="1:13" x14ac:dyDescent="0.25">
      <c r="A23" s="1">
        <v>18</v>
      </c>
      <c r="B23" s="1">
        <f>'flag per m^2'!B23</f>
        <v>0</v>
      </c>
      <c r="C23" s="1">
        <f>'flag per m^2'!F58</f>
        <v>0</v>
      </c>
      <c r="D23" s="1">
        <f>'flag per m^2'!J93</f>
        <v>0</v>
      </c>
      <c r="E23" s="1">
        <f>'flag per m^2'!C23</f>
        <v>0</v>
      </c>
      <c r="F23" s="1">
        <f>'flag per m^2'!G58</f>
        <v>0</v>
      </c>
      <c r="G23" s="1">
        <f>'flag per m^2'!K93</f>
        <v>0</v>
      </c>
      <c r="H23" s="1">
        <f>'flag per m^2'!D23</f>
        <v>0</v>
      </c>
      <c r="I23" s="1">
        <f>'flag per m^2'!H58</f>
        <v>0</v>
      </c>
      <c r="J23" s="1">
        <f>'flag per m^2'!L93</f>
        <v>0</v>
      </c>
      <c r="K23" s="1">
        <f>'flag per m^2'!E23</f>
        <v>0</v>
      </c>
      <c r="L23" s="1">
        <f>'flag per m^2'!I58</f>
        <v>3</v>
      </c>
      <c r="M23" s="1">
        <f>'flag per m^2'!M93</f>
        <v>0</v>
      </c>
    </row>
    <row r="24" spans="1:13" x14ac:dyDescent="0.25">
      <c r="A24" s="1">
        <v>19</v>
      </c>
      <c r="B24" s="1">
        <f>'flag per m^2'!B24</f>
        <v>0</v>
      </c>
      <c r="C24" s="1">
        <f>'flag per m^2'!F59</f>
        <v>0</v>
      </c>
      <c r="D24" s="1">
        <f>'flag per m^2'!J94</f>
        <v>0</v>
      </c>
      <c r="E24" s="1">
        <f>'flag per m^2'!C24</f>
        <v>0</v>
      </c>
      <c r="F24" s="1">
        <f>'flag per m^2'!G59</f>
        <v>0</v>
      </c>
      <c r="G24" s="1">
        <f>'flag per m^2'!K94</f>
        <v>0</v>
      </c>
      <c r="H24" s="1">
        <f>'flag per m^2'!D24</f>
        <v>0</v>
      </c>
      <c r="I24" s="1">
        <f>'flag per m^2'!H59</f>
        <v>0</v>
      </c>
      <c r="J24" s="1">
        <f>'flag per m^2'!L94</f>
        <v>0</v>
      </c>
      <c r="K24" s="1">
        <f>'flag per m^2'!E24</f>
        <v>0</v>
      </c>
      <c r="L24" s="1">
        <f>'flag per m^2'!I59</f>
        <v>0</v>
      </c>
      <c r="M24" s="1">
        <f>'flag per m^2'!M94</f>
        <v>0</v>
      </c>
    </row>
    <row r="25" spans="1:13" x14ac:dyDescent="0.25">
      <c r="A25" s="1">
        <v>20</v>
      </c>
      <c r="B25" s="1">
        <f>'flag per m^2'!B25</f>
        <v>0</v>
      </c>
      <c r="C25" s="1">
        <f>'flag per m^2'!F60</f>
        <v>0</v>
      </c>
      <c r="D25" s="1">
        <f>'flag per m^2'!J95</f>
        <v>0</v>
      </c>
      <c r="E25" s="1">
        <f>'flag per m^2'!C25</f>
        <v>0</v>
      </c>
      <c r="F25" s="1">
        <f>'flag per m^2'!G60</f>
        <v>0</v>
      </c>
      <c r="G25" s="1">
        <f>'flag per m^2'!K95</f>
        <v>0.25</v>
      </c>
      <c r="H25" s="1">
        <f>'flag per m^2'!D25</f>
        <v>0</v>
      </c>
      <c r="I25" s="1">
        <f>'flag per m^2'!H60</f>
        <v>0</v>
      </c>
      <c r="J25" s="1">
        <f>'flag per m^2'!L95</f>
        <v>0</v>
      </c>
      <c r="K25" s="1">
        <f>'flag per m^2'!E25</f>
        <v>0</v>
      </c>
      <c r="L25" s="1">
        <f>'flag per m^2'!I60</f>
        <v>0</v>
      </c>
      <c r="M25" s="1">
        <f>'flag per m^2'!M95</f>
        <v>0</v>
      </c>
    </row>
    <row r="26" spans="1:13" x14ac:dyDescent="0.25">
      <c r="A26" s="1">
        <v>21</v>
      </c>
      <c r="B26" s="1">
        <f>'flag per m^2'!B26</f>
        <v>0</v>
      </c>
      <c r="C26" s="1">
        <f>'flag per m^2'!F61</f>
        <v>2</v>
      </c>
      <c r="D26" s="1">
        <f>'flag per m^2'!J96</f>
        <v>0</v>
      </c>
      <c r="E26" s="1">
        <f>'flag per m^2'!C26</f>
        <v>0</v>
      </c>
      <c r="F26" s="1">
        <f>'flag per m^2'!G61</f>
        <v>0</v>
      </c>
      <c r="G26" s="1">
        <f>'flag per m^2'!K96</f>
        <v>0.25</v>
      </c>
      <c r="H26" s="1">
        <f>'flag per m^2'!D26</f>
        <v>0</v>
      </c>
      <c r="I26" s="1">
        <f>'flag per m^2'!H61</f>
        <v>0</v>
      </c>
      <c r="J26" s="1">
        <f>'flag per m^2'!L96</f>
        <v>0</v>
      </c>
      <c r="K26" s="1">
        <f>'flag per m^2'!E26</f>
        <v>0</v>
      </c>
      <c r="L26" s="1">
        <f>'flag per m^2'!I61</f>
        <v>0</v>
      </c>
      <c r="M26" s="1">
        <f>'flag per m^2'!M96</f>
        <v>0</v>
      </c>
    </row>
    <row r="27" spans="1:13" x14ac:dyDescent="0.25">
      <c r="A27" s="1">
        <v>22</v>
      </c>
      <c r="B27" s="1">
        <f>'flag per m^2'!B27</f>
        <v>0</v>
      </c>
      <c r="C27" s="1">
        <f>'flag per m^2'!F62</f>
        <v>0</v>
      </c>
      <c r="D27" s="1">
        <f>'flag per m^2'!J97</f>
        <v>0</v>
      </c>
      <c r="E27" s="1">
        <f>'flag per m^2'!C27</f>
        <v>0</v>
      </c>
      <c r="F27" s="1">
        <f>'flag per m^2'!G62</f>
        <v>0</v>
      </c>
      <c r="G27" s="1">
        <f>'flag per m^2'!K97</f>
        <v>0.25</v>
      </c>
      <c r="H27" s="1">
        <f>'flag per m^2'!D27</f>
        <v>0</v>
      </c>
      <c r="I27" s="1">
        <f>'flag per m^2'!H62</f>
        <v>0</v>
      </c>
      <c r="J27" s="1">
        <f>'flag per m^2'!L97</f>
        <v>0</v>
      </c>
      <c r="K27" s="1">
        <f>'flag per m^2'!E27</f>
        <v>0</v>
      </c>
      <c r="L27" s="1">
        <f>'flag per m^2'!I62</f>
        <v>0</v>
      </c>
      <c r="M27" s="1">
        <f>'flag per m^2'!M97</f>
        <v>0.75</v>
      </c>
    </row>
    <row r="28" spans="1:13" x14ac:dyDescent="0.25">
      <c r="A28" s="1">
        <v>23</v>
      </c>
      <c r="B28" s="1">
        <f>'flag per m^2'!B28</f>
        <v>4</v>
      </c>
      <c r="C28" s="1">
        <f>'flag per m^2'!F63</f>
        <v>0</v>
      </c>
      <c r="D28" s="1">
        <f>'flag per m^2'!J98</f>
        <v>0</v>
      </c>
      <c r="E28" s="1">
        <f>'flag per m^2'!C28</f>
        <v>0</v>
      </c>
      <c r="F28" s="1">
        <f>'flag per m^2'!G63</f>
        <v>0</v>
      </c>
      <c r="G28" s="1">
        <f>'flag per m^2'!K98</f>
        <v>0.25</v>
      </c>
      <c r="H28" s="1">
        <f>'flag per m^2'!D28</f>
        <v>0</v>
      </c>
      <c r="I28" s="1">
        <f>'flag per m^2'!H63</f>
        <v>0</v>
      </c>
      <c r="J28" s="1">
        <f>'flag per m^2'!L98</f>
        <v>0</v>
      </c>
      <c r="K28" s="1">
        <f>'flag per m^2'!E28</f>
        <v>0</v>
      </c>
      <c r="L28" s="1">
        <f>'flag per m^2'!I63</f>
        <v>0</v>
      </c>
      <c r="M28" s="1">
        <f>'flag per m^2'!M98</f>
        <v>0</v>
      </c>
    </row>
    <row r="29" spans="1:13" x14ac:dyDescent="0.25">
      <c r="A29" s="1">
        <v>24</v>
      </c>
      <c r="B29" s="1">
        <f>'flag per m^2'!B29</f>
        <v>4</v>
      </c>
      <c r="C29" s="1">
        <f>'flag per m^2'!F64</f>
        <v>0</v>
      </c>
      <c r="D29" s="1">
        <f>'flag per m^2'!J99</f>
        <v>0</v>
      </c>
      <c r="E29" s="1">
        <f>'flag per m^2'!C29</f>
        <v>0</v>
      </c>
      <c r="F29" s="1">
        <f>'flag per m^2'!G64</f>
        <v>1</v>
      </c>
      <c r="G29" s="1">
        <f>'flag per m^2'!K99</f>
        <v>0.25</v>
      </c>
      <c r="H29" s="1">
        <f>'flag per m^2'!D29</f>
        <v>0</v>
      </c>
      <c r="I29" s="1">
        <f>'flag per m^2'!H64</f>
        <v>0</v>
      </c>
      <c r="J29" s="1">
        <f>'flag per m^2'!L99</f>
        <v>0</v>
      </c>
      <c r="K29" s="1">
        <f>'flag per m^2'!E29</f>
        <v>0</v>
      </c>
      <c r="L29" s="1">
        <f>'flag per m^2'!I64</f>
        <v>0</v>
      </c>
      <c r="M29" s="1">
        <f>'flag per m^2'!M99</f>
        <v>0</v>
      </c>
    </row>
    <row r="30" spans="1:13" x14ac:dyDescent="0.25">
      <c r="A30" s="1">
        <v>25</v>
      </c>
      <c r="B30" s="1">
        <f>'flag per m^2'!B30</f>
        <v>0</v>
      </c>
      <c r="C30" s="1">
        <f>'flag per m^2'!F65</f>
        <v>0</v>
      </c>
      <c r="D30" s="1">
        <f>'flag per m^2'!J100</f>
        <v>0.75</v>
      </c>
      <c r="E30" s="1">
        <f>'flag per m^2'!C30</f>
        <v>0</v>
      </c>
      <c r="F30" s="1">
        <f>'flag per m^2'!G65</f>
        <v>0</v>
      </c>
      <c r="G30" s="1">
        <f>'flag per m^2'!K100</f>
        <v>0.25</v>
      </c>
      <c r="H30" s="1">
        <f>'flag per m^2'!D30</f>
        <v>0</v>
      </c>
      <c r="I30" s="1">
        <f>'flag per m^2'!H65</f>
        <v>0</v>
      </c>
      <c r="J30" s="1">
        <f>'flag per m^2'!L100</f>
        <v>0</v>
      </c>
      <c r="K30" s="1">
        <f>'flag per m^2'!E30</f>
        <v>0</v>
      </c>
      <c r="L30" s="1">
        <f>'flag per m^2'!I65</f>
        <v>0</v>
      </c>
      <c r="M30" s="1">
        <f>'flag per m^2'!M100</f>
        <v>0</v>
      </c>
    </row>
    <row r="31" spans="1:13" x14ac:dyDescent="0.25">
      <c r="A31" s="1">
        <v>26</v>
      </c>
      <c r="B31" s="1">
        <f>'flag per m^2'!B31</f>
        <v>0</v>
      </c>
      <c r="C31" s="1">
        <f>'flag per m^2'!F66</f>
        <v>0</v>
      </c>
      <c r="D31" s="1">
        <f>'flag per m^2'!J101</f>
        <v>0</v>
      </c>
      <c r="E31" s="1">
        <f>'flag per m^2'!C31</f>
        <v>0</v>
      </c>
      <c r="F31" s="1">
        <f>'flag per m^2'!G66</f>
        <v>0</v>
      </c>
      <c r="G31" s="1">
        <f>'flag per m^2'!K101</f>
        <v>0.25</v>
      </c>
      <c r="H31" s="1">
        <f>'flag per m^2'!D31</f>
        <v>0</v>
      </c>
      <c r="I31" s="1">
        <f>'flag per m^2'!H66</f>
        <v>0</v>
      </c>
      <c r="J31" s="1">
        <f>'flag per m^2'!L101</f>
        <v>0</v>
      </c>
      <c r="K31" s="1">
        <f>'flag per m^2'!E31</f>
        <v>0</v>
      </c>
      <c r="L31" s="1">
        <f>'flag per m^2'!I66</f>
        <v>0</v>
      </c>
      <c r="M31" s="1">
        <f>'flag per m^2'!M101</f>
        <v>0.75</v>
      </c>
    </row>
    <row r="32" spans="1:13" x14ac:dyDescent="0.25">
      <c r="A32" s="1">
        <v>27</v>
      </c>
      <c r="B32" s="1">
        <f>'flag per m^2'!B32</f>
        <v>0</v>
      </c>
      <c r="C32" s="1">
        <f>'flag per m^2'!F67</f>
        <v>3</v>
      </c>
      <c r="D32" s="1">
        <f>'flag per m^2'!J102</f>
        <v>0</v>
      </c>
      <c r="E32" s="1">
        <f>'flag per m^2'!C32</f>
        <v>0</v>
      </c>
      <c r="F32" s="1">
        <f>'flag per m^2'!G67</f>
        <v>0</v>
      </c>
      <c r="G32" s="1">
        <f>'flag per m^2'!K102</f>
        <v>0</v>
      </c>
      <c r="H32" s="1">
        <f>'flag per m^2'!D32</f>
        <v>0</v>
      </c>
      <c r="I32" s="1">
        <f>'flag per m^2'!H67</f>
        <v>0</v>
      </c>
      <c r="J32" s="1">
        <f>'flag per m^2'!L102</f>
        <v>0</v>
      </c>
      <c r="K32" s="1">
        <f>'flag per m^2'!E32</f>
        <v>0</v>
      </c>
      <c r="L32" s="1">
        <f>'flag per m^2'!I67</f>
        <v>0</v>
      </c>
      <c r="M32" s="1">
        <f>'flag per m^2'!M102</f>
        <v>0</v>
      </c>
    </row>
    <row r="33" spans="1:13" x14ac:dyDescent="0.25">
      <c r="A33" s="1">
        <v>28</v>
      </c>
      <c r="B33" s="1">
        <f>'flag per m^2'!B33</f>
        <v>0</v>
      </c>
      <c r="C33" s="1">
        <f>'flag per m^2'!F68</f>
        <v>0</v>
      </c>
      <c r="D33" s="1">
        <f>'flag per m^2'!J103</f>
        <v>0.25</v>
      </c>
      <c r="E33" s="1">
        <f>'flag per m^2'!C33</f>
        <v>0</v>
      </c>
      <c r="F33" s="1">
        <f>'flag per m^2'!G68</f>
        <v>0</v>
      </c>
      <c r="G33" s="1">
        <f>'flag per m^2'!K103</f>
        <v>0.25</v>
      </c>
      <c r="H33" s="1">
        <f>'flag per m^2'!D33</f>
        <v>0</v>
      </c>
      <c r="I33" s="1">
        <f>'flag per m^2'!H68</f>
        <v>0</v>
      </c>
      <c r="J33" s="1">
        <f>'flag per m^2'!L103</f>
        <v>0</v>
      </c>
      <c r="K33" s="1">
        <f>'flag per m^2'!E33</f>
        <v>0</v>
      </c>
      <c r="L33" s="1">
        <f>'flag per m^2'!I68</f>
        <v>0</v>
      </c>
      <c r="M33" s="1">
        <f>'flag per m^2'!M103</f>
        <v>0</v>
      </c>
    </row>
    <row r="34" spans="1:13" x14ac:dyDescent="0.25">
      <c r="A34" s="1">
        <v>29</v>
      </c>
      <c r="B34" s="1">
        <f>'flag per m^2'!B34</f>
        <v>0</v>
      </c>
      <c r="C34" s="1">
        <f>'flag per m^2'!F69</f>
        <v>0</v>
      </c>
      <c r="D34" s="1">
        <f>'flag per m^2'!J104</f>
        <v>0</v>
      </c>
      <c r="E34" s="1">
        <f>'flag per m^2'!C34</f>
        <v>4</v>
      </c>
      <c r="F34" s="1">
        <f>'flag per m^2'!G69</f>
        <v>0</v>
      </c>
      <c r="G34" s="1">
        <f>'flag per m^2'!K104</f>
        <v>0.25</v>
      </c>
      <c r="H34" s="1">
        <f>'flag per m^2'!D34</f>
        <v>0</v>
      </c>
      <c r="I34" s="1">
        <f>'flag per m^2'!H69</f>
        <v>0</v>
      </c>
      <c r="J34" s="1">
        <f>'flag per m^2'!L104</f>
        <v>0</v>
      </c>
      <c r="K34" s="1">
        <f>'flag per m^2'!E34</f>
        <v>0</v>
      </c>
      <c r="L34" s="1">
        <f>'flag per m^2'!I69</f>
        <v>0</v>
      </c>
      <c r="M34" s="1">
        <f>'flag per m^2'!M104</f>
        <v>0</v>
      </c>
    </row>
    <row r="35" spans="1:13" x14ac:dyDescent="0.25">
      <c r="A35" s="1">
        <v>30</v>
      </c>
      <c r="B35" s="1">
        <f>'flag per m^2'!B35</f>
        <v>0</v>
      </c>
      <c r="C35" s="1">
        <f>'flag per m^2'!F70</f>
        <v>3</v>
      </c>
      <c r="D35" s="1">
        <f>'flag per m^2'!J105</f>
        <v>0</v>
      </c>
      <c r="E35" s="1">
        <f>'flag per m^2'!C35</f>
        <v>0</v>
      </c>
      <c r="F35" s="1">
        <f>'flag per m^2'!G70</f>
        <v>1</v>
      </c>
      <c r="G35" s="1">
        <f>'flag per m^2'!K105</f>
        <v>0</v>
      </c>
      <c r="H35" s="1">
        <f>'flag per m^2'!D35</f>
        <v>0</v>
      </c>
      <c r="I35" s="1">
        <f>'flag per m^2'!H70</f>
        <v>0</v>
      </c>
      <c r="J35" s="1">
        <f>'flag per m^2'!L105</f>
        <v>0</v>
      </c>
      <c r="K35" s="1">
        <f>'flag per m^2'!E35</f>
        <v>0</v>
      </c>
      <c r="L35" s="1">
        <f>'flag per m^2'!I70</f>
        <v>0</v>
      </c>
      <c r="M35" s="1">
        <f>'flag per m^2'!M105</f>
        <v>0</v>
      </c>
    </row>
    <row r="36" spans="1:13" x14ac:dyDescent="0.25">
      <c r="A36" s="1">
        <v>31</v>
      </c>
      <c r="B36" s="1">
        <f>'flag per m^2'!B36</f>
        <v>0</v>
      </c>
      <c r="C36" s="1">
        <f>'flag per m^2'!F71</f>
        <v>1</v>
      </c>
      <c r="D36" s="1">
        <f>'flag per m^2'!J106</f>
        <v>0</v>
      </c>
      <c r="E36" s="1">
        <f>'flag per m^2'!C36</f>
        <v>0</v>
      </c>
      <c r="F36" s="1">
        <f>'flag per m^2'!G71</f>
        <v>0</v>
      </c>
      <c r="G36" s="1">
        <f>'flag per m^2'!K106</f>
        <v>0.25</v>
      </c>
      <c r="H36" s="1">
        <f>'flag per m^2'!D36</f>
        <v>0</v>
      </c>
      <c r="I36" s="1">
        <f>'flag per m^2'!H71</f>
        <v>0</v>
      </c>
      <c r="J36" s="1">
        <f>'flag per m^2'!L106</f>
        <v>0</v>
      </c>
      <c r="K36" s="1">
        <f>'flag per m^2'!E36</f>
        <v>0</v>
      </c>
      <c r="L36" s="1">
        <f>'flag per m^2'!I71</f>
        <v>0</v>
      </c>
      <c r="M36" s="1">
        <f>'flag per m^2'!M106</f>
        <v>0</v>
      </c>
    </row>
    <row r="37" spans="1:13" x14ac:dyDescent="0.25">
      <c r="A37" s="1">
        <v>32</v>
      </c>
      <c r="B37" s="1">
        <f>'flag per m^2'!B37</f>
        <v>0</v>
      </c>
      <c r="C37" s="1">
        <f>'flag per m^2'!F72</f>
        <v>0</v>
      </c>
      <c r="D37" s="1">
        <f>'flag per m^2'!J107</f>
        <v>0</v>
      </c>
      <c r="E37" s="1">
        <f>'flag per m^2'!C37</f>
        <v>0</v>
      </c>
      <c r="F37" s="1">
        <f>'flag per m^2'!G72</f>
        <v>1</v>
      </c>
      <c r="G37" s="1">
        <f>'flag per m^2'!K107</f>
        <v>0</v>
      </c>
      <c r="H37" s="1">
        <f>'flag per m^2'!D37</f>
        <v>0</v>
      </c>
      <c r="I37" s="1">
        <f>'flag per m^2'!H72</f>
        <v>0</v>
      </c>
      <c r="J37" s="1">
        <f>'flag per m^2'!L107</f>
        <v>0</v>
      </c>
      <c r="K37" s="1">
        <f>'flag per m^2'!E37</f>
        <v>0</v>
      </c>
      <c r="L37" s="1">
        <f>'flag per m^2'!I72</f>
        <v>0</v>
      </c>
      <c r="M37" s="1">
        <f>'flag per m^2'!M107</f>
        <v>0</v>
      </c>
    </row>
    <row r="38" spans="1:13" x14ac:dyDescent="0.25">
      <c r="A38" s="1">
        <v>33</v>
      </c>
      <c r="B38" s="1">
        <f>'flag per m^2'!B38</f>
        <v>0</v>
      </c>
      <c r="C38" s="1">
        <f>'flag per m^2'!F73</f>
        <v>0</v>
      </c>
      <c r="D38" s="1">
        <f>'flag per m^2'!J108</f>
        <v>0</v>
      </c>
      <c r="E38" s="1">
        <f>'flag per m^2'!C38</f>
        <v>0</v>
      </c>
      <c r="F38" s="1">
        <f>'flag per m^2'!G73</f>
        <v>0</v>
      </c>
      <c r="G38" s="1">
        <f>'flag per m^2'!K108</f>
        <v>0.25</v>
      </c>
      <c r="H38" s="1">
        <f>'flag per m^2'!D38</f>
        <v>0</v>
      </c>
      <c r="I38" s="1">
        <f>'flag per m^2'!H73</f>
        <v>0</v>
      </c>
      <c r="J38" s="1">
        <f>'flag per m^2'!L108</f>
        <v>1</v>
      </c>
      <c r="K38" s="1">
        <f>'flag per m^2'!E38</f>
        <v>0</v>
      </c>
      <c r="L38" s="1">
        <f>'flag per m^2'!I73</f>
        <v>0</v>
      </c>
      <c r="M38" s="1">
        <f>'flag per m^2'!M108</f>
        <v>0.75</v>
      </c>
    </row>
    <row r="39" spans="1:13" x14ac:dyDescent="0.25">
      <c r="A39" s="1">
        <v>34</v>
      </c>
      <c r="B39" s="1">
        <f>'flag per m^2'!B39</f>
        <v>0</v>
      </c>
      <c r="C39" s="1">
        <f>'flag per m^2'!F74</f>
        <v>0</v>
      </c>
      <c r="D39" s="1">
        <f>'flag per m^2'!J109</f>
        <v>0</v>
      </c>
      <c r="E39" s="1">
        <f>'flag per m^2'!C39</f>
        <v>0</v>
      </c>
      <c r="F39" s="1">
        <f>'flag per m^2'!G74</f>
        <v>0</v>
      </c>
      <c r="G39" s="1">
        <f>'flag per m^2'!K109</f>
        <v>0.25</v>
      </c>
      <c r="H39" s="1">
        <f>'flag per m^2'!D39</f>
        <v>0</v>
      </c>
      <c r="I39" s="1">
        <f>'flag per m^2'!H74</f>
        <v>0</v>
      </c>
      <c r="J39" s="1">
        <f>'flag per m^2'!L109</f>
        <v>0</v>
      </c>
      <c r="K39" s="1">
        <f>'flag per m^2'!E39</f>
        <v>0</v>
      </c>
      <c r="L39" s="1">
        <f>'flag per m^2'!I74</f>
        <v>0</v>
      </c>
      <c r="M39" s="1">
        <f>'flag per m^2'!M109</f>
        <v>0</v>
      </c>
    </row>
    <row r="40" spans="1:13" x14ac:dyDescent="0.25">
      <c r="A40" s="1">
        <v>35</v>
      </c>
      <c r="B40" s="1">
        <f>'flag per m^2'!B40</f>
        <v>0</v>
      </c>
      <c r="C40" s="1">
        <f>'flag per m^2'!F75</f>
        <v>0</v>
      </c>
      <c r="D40" s="1">
        <f>'flag per m^2'!J110</f>
        <v>0</v>
      </c>
      <c r="E40" s="1">
        <f>'flag per m^2'!C40</f>
        <v>0</v>
      </c>
      <c r="F40" s="1">
        <f>'flag per m^2'!G75</f>
        <v>0</v>
      </c>
      <c r="G40" s="1">
        <f>'flag per m^2'!K110</f>
        <v>0</v>
      </c>
      <c r="H40" s="1">
        <f>'flag per m^2'!D40</f>
        <v>0</v>
      </c>
      <c r="I40" s="1">
        <f>'flag per m^2'!H75</f>
        <v>0</v>
      </c>
      <c r="J40" s="1">
        <f>'flag per m^2'!L110</f>
        <v>0</v>
      </c>
      <c r="K40" s="1">
        <f>'flag per m^2'!E40</f>
        <v>0</v>
      </c>
      <c r="L40" s="1">
        <f>'flag per m^2'!I75</f>
        <v>0</v>
      </c>
      <c r="M40" s="1">
        <f>'flag per m^2'!M110</f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count</vt:lpstr>
      <vt:lpstr>flag per m^2</vt:lpstr>
      <vt:lpstr>anova data</vt:lpstr>
    </vt:vector>
  </TitlesOfParts>
  <Company>WWU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ATUS Labs</dc:creator>
  <cp:lastModifiedBy>ATUS Labs</cp:lastModifiedBy>
  <dcterms:created xsi:type="dcterms:W3CDTF">2011-04-26T21:22:22Z</dcterms:created>
  <dcterms:modified xsi:type="dcterms:W3CDTF">2011-04-26T22:02:15Z</dcterms:modified>
</cp:coreProperties>
</file>